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44525"/>
</workbook>
</file>

<file path=xl/sharedStrings.xml><?xml version="1.0" encoding="utf-8"?>
<sst xmlns="http://schemas.openxmlformats.org/spreadsheetml/2006/main" count="247">
  <si>
    <t>预算01表</t>
  </si>
  <si>
    <t xml:space="preserve"> 收  支  预  算  总  表</t>
  </si>
  <si>
    <t>单位名称：市科技馆</t>
  </si>
  <si>
    <t>单位：万元</t>
  </si>
  <si>
    <t>收 入 项 目</t>
  </si>
  <si>
    <t>预 算 数</t>
  </si>
  <si>
    <t>经 济 分 类 支 出 项 目</t>
  </si>
  <si>
    <t>预  算  数</t>
  </si>
  <si>
    <t>功 能 分 类 支 出 项 目</t>
  </si>
  <si>
    <t>合  计</t>
  </si>
  <si>
    <t xml:space="preserve">财政拨款 </t>
  </si>
  <si>
    <t>专户管理的事业收入</t>
  </si>
  <si>
    <t>合计</t>
  </si>
  <si>
    <t>财政拨款</t>
  </si>
  <si>
    <t>本年收入合计</t>
  </si>
  <si>
    <t>本年支出合计</t>
  </si>
  <si>
    <t>1、财政拨款</t>
  </si>
  <si>
    <t>(一)基本支出</t>
  </si>
  <si>
    <t>【201】一般公共服务支出</t>
  </si>
  <si>
    <t xml:space="preserve">  (1)经费拨款（补助）</t>
  </si>
  <si>
    <t>1、工资福利支出</t>
  </si>
  <si>
    <t>【202】外交支出</t>
  </si>
  <si>
    <t xml:space="preserve">  (2)纳入预算管理的行政事业性收费安排的拨款</t>
  </si>
  <si>
    <t xml:space="preserve"> (1)基本工资</t>
  </si>
  <si>
    <t>【203】国防支出</t>
  </si>
  <si>
    <t xml:space="preserve">  (3)纳入预算管理的罚没收入安排的拨款</t>
  </si>
  <si>
    <t xml:space="preserve"> (2)津贴补贴</t>
  </si>
  <si>
    <t>【204】公共安全支出</t>
  </si>
  <si>
    <t xml:space="preserve">  (4)纳入预算管理的政府性基金收入安排的拨款</t>
  </si>
  <si>
    <t xml:space="preserve"> (3)奖金工资</t>
  </si>
  <si>
    <t>【205】教育支出</t>
  </si>
  <si>
    <t xml:space="preserve">  (5)纳入预算管理的专项收入安排的拨款</t>
  </si>
  <si>
    <t xml:space="preserve"> (4)第十三个月工资</t>
  </si>
  <si>
    <t>【206】科学技术支出</t>
  </si>
  <si>
    <t xml:space="preserve">  (6)纳入预算管理的国有资产有偿使用收入安排的拨款</t>
  </si>
  <si>
    <t xml:space="preserve"> (5)社会保障缴费</t>
  </si>
  <si>
    <t>【207】文化体育与传媒支出</t>
  </si>
  <si>
    <t xml:space="preserve"> 其中：基本养老保险</t>
  </si>
  <si>
    <t>【208】社会保障和就业支出</t>
  </si>
  <si>
    <t>2、专户管理的事业收入</t>
  </si>
  <si>
    <t xml:space="preserve">       医疗保险</t>
  </si>
  <si>
    <t>【209】社会保险基金支出</t>
  </si>
  <si>
    <t>（1）单位往来收入</t>
  </si>
  <si>
    <t xml:space="preserve"> (6)绩效工资</t>
  </si>
  <si>
    <t>【210】医疗卫生与计划生育支出</t>
  </si>
  <si>
    <t>（2）事业单位经营收入</t>
  </si>
  <si>
    <t xml:space="preserve"> (7)伙食补助费</t>
  </si>
  <si>
    <t>【211】节能环保支出</t>
  </si>
  <si>
    <t>（3）上年结余结转</t>
  </si>
  <si>
    <t xml:space="preserve"> (8)雇员、聘用人员工资</t>
  </si>
  <si>
    <t>【212】城乡社区支出</t>
  </si>
  <si>
    <t>2、商品和服务支出</t>
  </si>
  <si>
    <t>【213】农林水支出</t>
  </si>
  <si>
    <t>3、捐赠收入</t>
  </si>
  <si>
    <t xml:space="preserve"> (1)日常公用支出</t>
  </si>
  <si>
    <t>【214】交通运输支出</t>
  </si>
  <si>
    <t xml:space="preserve">  其中：公务接待费</t>
  </si>
  <si>
    <t>【215】资源勘探信息等支出</t>
  </si>
  <si>
    <t>4、公共预算上年结转安排的拨款</t>
  </si>
  <si>
    <t xml:space="preserve">       公务用车运行维护费</t>
  </si>
  <si>
    <t>【216】商业服务业等支出</t>
  </si>
  <si>
    <t xml:space="preserve">       因公出国（境）费用</t>
  </si>
  <si>
    <t>【217】金融支出</t>
  </si>
  <si>
    <t xml:space="preserve"> (2)职工福利费</t>
  </si>
  <si>
    <t>【219】援助其他地区支出</t>
  </si>
  <si>
    <t xml:space="preserve">  其中：工会经费</t>
  </si>
  <si>
    <t>【220】国土海洋气象等支出</t>
  </si>
  <si>
    <t xml:space="preserve">        福利费</t>
  </si>
  <si>
    <t>【221】住房保障支出</t>
  </si>
  <si>
    <t>3、对个人和家庭补助支出</t>
  </si>
  <si>
    <t>【222】粮油物资储备支出</t>
  </si>
  <si>
    <t xml:space="preserve"> (1)离休费</t>
  </si>
  <si>
    <t>【223】国有资本经营预算支出</t>
  </si>
  <si>
    <t xml:space="preserve">  其中：公用部分</t>
  </si>
  <si>
    <t>【227】预备费</t>
  </si>
  <si>
    <t xml:space="preserve"> (2)退休人员经费</t>
  </si>
  <si>
    <t>【229】其他支出</t>
  </si>
  <si>
    <t xml:space="preserve"> (3)住房公积金</t>
  </si>
  <si>
    <t>【230】转移性支出</t>
  </si>
  <si>
    <t xml:space="preserve"> (4)助学金</t>
  </si>
  <si>
    <t>【231】债务还本支出</t>
  </si>
  <si>
    <t xml:space="preserve"> (5)抚恤和生活补助</t>
  </si>
  <si>
    <t>【232】债务付息支出</t>
  </si>
  <si>
    <t>(二)上缴上级支出</t>
  </si>
  <si>
    <t>【233】债务发行费用支出</t>
  </si>
  <si>
    <t>(三)预备费</t>
  </si>
  <si>
    <t>(四)不可预见费</t>
  </si>
  <si>
    <t>(五)项目支出</t>
  </si>
  <si>
    <t>二、结转下年</t>
  </si>
  <si>
    <t>预算02表</t>
  </si>
  <si>
    <t>收  入  预  算  总  表</t>
  </si>
  <si>
    <t>单位代码</t>
  </si>
  <si>
    <t>单 位 名 称</t>
  </si>
  <si>
    <t>财    政    拨    款</t>
  </si>
  <si>
    <t>专  户  管  理  的  事  业  收  入</t>
  </si>
  <si>
    <t>捐赠收入</t>
  </si>
  <si>
    <t>公共预算上年结转资金</t>
  </si>
  <si>
    <t>财政拨款小计</t>
  </si>
  <si>
    <t>经费拨款
（补助）</t>
  </si>
  <si>
    <t>纳入预算管理的行政事业性收费安排的拨款</t>
  </si>
  <si>
    <t>纳入预算管理的罚没收入安排的拨款</t>
  </si>
  <si>
    <t>纳入预算管理的政府性基金收入安排的拨款</t>
  </si>
  <si>
    <t>纳入预算管理的专项收入安排的拨款</t>
  </si>
  <si>
    <t>纳入预算管理的国有资产有偿使用收入安排的拨款</t>
  </si>
  <si>
    <t>专户管理的事业收入小计</t>
  </si>
  <si>
    <t>单位往来收入</t>
  </si>
  <si>
    <t>事业单位经营收入</t>
  </si>
  <si>
    <t>上年结余、结转</t>
  </si>
  <si>
    <t>**</t>
  </si>
  <si>
    <t>教科文科</t>
  </si>
  <si>
    <t>2102</t>
  </si>
  <si>
    <t xml:space="preserve">  市科技馆</t>
  </si>
  <si>
    <t>预算04表</t>
  </si>
  <si>
    <t>支 出 预 算 总 表</t>
  </si>
  <si>
    <t>科目代码</t>
  </si>
  <si>
    <t>单 位 名 称（科目）</t>
  </si>
  <si>
    <t>本    年    支    出    合    计</t>
  </si>
  <si>
    <t>类</t>
  </si>
  <si>
    <t>款</t>
  </si>
  <si>
    <t>基  本  支  出</t>
  </si>
  <si>
    <t>上缴上级支出</t>
  </si>
  <si>
    <t>预备费</t>
  </si>
  <si>
    <t>不可预见费</t>
  </si>
  <si>
    <t>项目支出</t>
  </si>
  <si>
    <t>工资福利
支出</t>
  </si>
  <si>
    <t>商品和
服务支出</t>
  </si>
  <si>
    <t>对个人和家庭
补助支出</t>
  </si>
  <si>
    <t>1</t>
  </si>
  <si>
    <t>206</t>
  </si>
  <si>
    <t>20607</t>
  </si>
  <si>
    <t xml:space="preserve">  2102</t>
  </si>
  <si>
    <t xml:space="preserve">    科技馆站</t>
  </si>
  <si>
    <t>预算05表</t>
  </si>
  <si>
    <t>基本支出—工资福利支出预算表</t>
  </si>
  <si>
    <t>科目编码</t>
  </si>
  <si>
    <t>工资福利支出</t>
  </si>
  <si>
    <t>基本工资</t>
  </si>
  <si>
    <t>津贴补贴</t>
  </si>
  <si>
    <t>奖金</t>
  </si>
  <si>
    <t>第十三个月工资</t>
  </si>
  <si>
    <t>其他社会保障缴费</t>
  </si>
  <si>
    <t>伙食补助费</t>
  </si>
  <si>
    <t>绩效工资</t>
  </si>
  <si>
    <t>雇员、聘用人员工资</t>
  </si>
  <si>
    <t>小计</t>
  </si>
  <si>
    <t>国家规定津补贴</t>
  </si>
  <si>
    <t>其他津补贴</t>
  </si>
  <si>
    <t>基本养老保险</t>
  </si>
  <si>
    <t>基本医疗保险</t>
  </si>
  <si>
    <t>失业保险</t>
  </si>
  <si>
    <t>工伤保险</t>
  </si>
  <si>
    <t>职业年金缴费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</si>
  <si>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</si>
  <si>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</si>
  <si>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</si>
  <si>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</si>
  <si>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</si>
  <si>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</si>
  <si>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</si>
  <si>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</si>
  <si>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</si>
  <si>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</si>
  <si>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</si>
  <si>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</si>
  <si>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</si>
  <si>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</si>
  <si>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</si>
  <si>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</si>
  <si>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预算06表</t>
  </si>
  <si>
    <t>基本支出—商品和服务支出预算表</t>
  </si>
  <si>
    <t>日    常    公    用    费</t>
  </si>
  <si>
    <t>交  通  费</t>
  </si>
  <si>
    <t>职 工 福 利 费</t>
  </si>
  <si>
    <t>小  计</t>
  </si>
  <si>
    <t>办公费</t>
  </si>
  <si>
    <t>印刷费</t>
  </si>
  <si>
    <t>水电费</t>
  </si>
  <si>
    <t>邮电费</t>
  </si>
  <si>
    <t>物业管理费
（租赁）</t>
  </si>
  <si>
    <t>差旅费</t>
  </si>
  <si>
    <t>因公出国(境)费用</t>
  </si>
  <si>
    <t>维修（护）费</t>
  </si>
  <si>
    <t>会议费</t>
  </si>
  <si>
    <t>培训费</t>
  </si>
  <si>
    <t>公务接待费</t>
  </si>
  <si>
    <t>劳务费</t>
  </si>
  <si>
    <t>公务用车
运行维护费</t>
  </si>
  <si>
    <t>其他交通费用</t>
  </si>
  <si>
    <t>工会经费</t>
  </si>
  <si>
    <t>福利费</t>
  </si>
  <si>
    <t>18</t>
  </si>
  <si>
    <t>预算07表</t>
  </si>
  <si>
    <t>基本支出—对个人和家庭的补助支出预算表</t>
  </si>
  <si>
    <t>总  计</t>
  </si>
  <si>
    <t>离    退    休    费</t>
  </si>
  <si>
    <t>抚恤和遗属生活补助</t>
  </si>
  <si>
    <t>住房公积金</t>
  </si>
  <si>
    <t>助学金</t>
  </si>
  <si>
    <t>离   休   费</t>
  </si>
  <si>
    <t>退    休    费</t>
  </si>
  <si>
    <t>抚恤金</t>
  </si>
  <si>
    <t>遗属生活补助</t>
  </si>
  <si>
    <t>基本离休费</t>
  </si>
  <si>
    <t>离休津补贴</t>
  </si>
  <si>
    <t>离休奖金</t>
  </si>
  <si>
    <t>离休公用部分</t>
  </si>
  <si>
    <t>离休增发工资</t>
  </si>
  <si>
    <t>基本退休费</t>
  </si>
  <si>
    <t>退休津补贴</t>
  </si>
  <si>
    <t>退休奖金</t>
  </si>
  <si>
    <t>退休公用部分</t>
  </si>
  <si>
    <t>预算08表</t>
  </si>
  <si>
    <t>项 目 支 出 预 算 总 表</t>
  </si>
  <si>
    <t>合 计</t>
  </si>
  <si>
    <t>专   户   管   理   的   事   业   收   入</t>
  </si>
  <si>
    <t>小 计</t>
  </si>
  <si>
    <t>经费拨款（补助）</t>
  </si>
  <si>
    <t>纳入预算管理的行政事业性
收费安排的拨款</t>
  </si>
  <si>
    <t>纳入预算管理的罚没
收入安排的拨款</t>
  </si>
  <si>
    <t>纳入预算管理的政府性基金安排的拨款</t>
  </si>
  <si>
    <t>公共预算上年结转安排的拨款</t>
  </si>
  <si>
    <t xml:space="preserve">      运转经费</t>
  </si>
  <si>
    <t>预算11表</t>
  </si>
  <si>
    <t>政府采购预算表</t>
  </si>
  <si>
    <t>功能科目代码</t>
  </si>
  <si>
    <t>功能科目名称</t>
  </si>
  <si>
    <t>采购项目</t>
  </si>
  <si>
    <t>经济分类</t>
  </si>
  <si>
    <t>采购目录</t>
  </si>
  <si>
    <t>采购方式</t>
  </si>
  <si>
    <t>规格要求</t>
  </si>
  <si>
    <t xml:space="preserve">数量 </t>
  </si>
  <si>
    <t>计量单位</t>
  </si>
  <si>
    <t>资     金     来     源</t>
  </si>
  <si>
    <t>需求时间</t>
  </si>
  <si>
    <t>财  政  拨  款</t>
  </si>
  <si>
    <t xml:space="preserve">专  户  管  理  的  事  业  收  入  </t>
  </si>
  <si>
    <t>0</t>
  </si>
  <si>
    <t>科学技术普及</t>
  </si>
  <si>
    <t xml:space="preserve">    日常公用费</t>
  </si>
  <si>
    <t>印刷、出版</t>
  </si>
  <si>
    <t>询价</t>
  </si>
  <si>
    <t>0000-00-00</t>
  </si>
  <si>
    <t>其他消耗用品</t>
  </si>
  <si>
    <t xml:space="preserve">    运转经费</t>
  </si>
  <si>
    <t>维修(护)费</t>
  </si>
  <si>
    <t>其他维修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</si>
</sst>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黑体"/>
      <charset val="134"/>
    </font>
    <font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4" borderId="18" applyNumberFormat="0" applyAlignment="0" applyProtection="0">
      <alignment vertical="center"/>
    </xf>
    <xf numFmtId="0" fontId="19" fillId="14" borderId="22" applyNumberFormat="0" applyAlignment="0" applyProtection="0">
      <alignment vertical="center"/>
    </xf>
    <xf numFmtId="0" fontId="12" fillId="13" borderId="1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" fontId="2" fillId="0" borderId="8" xfId="0" applyNumberFormat="1" applyFont="1" applyFill="1" applyBorder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" fontId="2" fillId="0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4" fontId="2" fillId="0" borderId="3" xfId="4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" fontId="2" fillId="0" borderId="10" xfId="0" applyNumberFormat="1" applyFont="1" applyFill="1" applyBorder="1" applyAlignment="1" applyProtection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4" fontId="2" fillId="0" borderId="1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workbookViewId="0">
      <selection activeCell="A1" sqref="$A1:$XFD1048576"/>
    </sheetView>
  </sheetViews>
  <sheetFormatPr defaultColWidth="6.85833333333333" defaultRowHeight="11.25"/>
  <cols>
    <col min="1" max="1" width="41.25" style="57" customWidth="1"/>
    <col min="2" max="2" width="13.875" style="57" customWidth="1"/>
    <col min="3" max="3" width="22.9666666666667" style="57" customWidth="1"/>
    <col min="4" max="4" width="10.125" style="57" customWidth="1"/>
    <col min="5" max="5" width="11.1583333333333" style="57" customWidth="1"/>
    <col min="6" max="6" width="8.875" style="57" customWidth="1"/>
    <col min="7" max="7" width="25" style="57" customWidth="1"/>
    <col min="8" max="8" width="8.06666666666667" style="57" customWidth="1"/>
    <col min="9" max="9" width="7.875" style="57" customWidth="1"/>
    <col min="10" max="10" width="8.81666666666667" style="57" customWidth="1"/>
    <col min="11" max="256" width="6.75" style="57" customWidth="1"/>
    <col min="257" max="16384" width="6.85833333333333" style="57"/>
  </cols>
  <sheetData>
    <row r="1" s="57" customFormat="1" ht="10.5" customHeight="1" spans="1:1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="57" customFormat="1" ht="33" customHeight="1" spans="1:10">
      <c r="A2" s="22" t="s">
        <v>1</v>
      </c>
      <c r="B2" s="22"/>
      <c r="C2" s="22"/>
      <c r="D2" s="37"/>
      <c r="E2" s="37"/>
      <c r="F2" s="37"/>
      <c r="G2" s="37"/>
      <c r="H2" s="37"/>
      <c r="I2" s="37"/>
      <c r="J2" s="37"/>
    </row>
    <row r="3" s="58" customFormat="1" ht="20.1" customHeight="1" spans="1:10">
      <c r="A3" s="60" t="s">
        <v>2</v>
      </c>
      <c r="B3" s="60"/>
      <c r="C3" s="61"/>
      <c r="D3" s="61"/>
      <c r="F3" s="61"/>
      <c r="G3" s="61"/>
      <c r="H3" s="61"/>
      <c r="J3" s="89" t="s">
        <v>3</v>
      </c>
    </row>
    <row r="4" s="59" customFormat="1" ht="20.1" customHeight="1" spans="1:11">
      <c r="A4" s="62" t="s">
        <v>4</v>
      </c>
      <c r="B4" s="62" t="s">
        <v>5</v>
      </c>
      <c r="C4" s="8" t="s">
        <v>6</v>
      </c>
      <c r="D4" s="63" t="s">
        <v>7</v>
      </c>
      <c r="E4" s="25"/>
      <c r="F4" s="64"/>
      <c r="G4" s="8" t="s">
        <v>8</v>
      </c>
      <c r="H4" s="63" t="s">
        <v>7</v>
      </c>
      <c r="I4" s="25"/>
      <c r="J4" s="25"/>
      <c r="K4" s="90"/>
    </row>
    <row r="5" s="59" customFormat="1" ht="5.25" customHeight="1" spans="1:11">
      <c r="A5" s="65"/>
      <c r="B5" s="65"/>
      <c r="C5" s="8"/>
      <c r="D5" s="65" t="s">
        <v>9</v>
      </c>
      <c r="E5" s="65" t="s">
        <v>10</v>
      </c>
      <c r="F5" s="7" t="s">
        <v>11</v>
      </c>
      <c r="G5" s="8"/>
      <c r="H5" s="65" t="s">
        <v>12</v>
      </c>
      <c r="I5" s="65" t="s">
        <v>13</v>
      </c>
      <c r="J5" s="6" t="s">
        <v>11</v>
      </c>
      <c r="K5" s="90"/>
    </row>
    <row r="6" s="59" customFormat="1" ht="20.25" customHeight="1" spans="1:11">
      <c r="A6" s="65"/>
      <c r="B6" s="65"/>
      <c r="C6" s="8"/>
      <c r="D6" s="65"/>
      <c r="E6" s="65"/>
      <c r="F6" s="7"/>
      <c r="G6" s="8"/>
      <c r="H6" s="65"/>
      <c r="I6" s="65"/>
      <c r="J6" s="6"/>
      <c r="K6" s="90"/>
    </row>
    <row r="7" s="58" customFormat="1" ht="20.1" customHeight="1" spans="1:11">
      <c r="A7" s="66" t="s">
        <v>14</v>
      </c>
      <c r="B7" s="67">
        <f>B8+B16+B21+B23</f>
        <v>512.88</v>
      </c>
      <c r="C7" s="66" t="s">
        <v>15</v>
      </c>
      <c r="D7" s="67">
        <f t="shared" ref="D7:F7" si="0">D8+D35+D36+D37+D38</f>
        <v>462.88</v>
      </c>
      <c r="E7" s="67">
        <f t="shared" si="0"/>
        <v>447.88</v>
      </c>
      <c r="F7" s="67">
        <f t="shared" si="0"/>
        <v>15</v>
      </c>
      <c r="G7" s="66" t="s">
        <v>15</v>
      </c>
      <c r="H7" s="68">
        <f t="shared" ref="H7:J7" si="1">H8+H9+H10+H11+H12+H13+H14+H15+H16+H17+H18+H19+H20+H21+H22+H23+H24+H25+H26+H27+H28+H29+H30+H31+H32+H33+H34+H35</f>
        <v>462.88</v>
      </c>
      <c r="I7" s="68">
        <f t="shared" si="1"/>
        <v>447.88</v>
      </c>
      <c r="J7" s="68">
        <f t="shared" si="1"/>
        <v>15</v>
      </c>
      <c r="K7" s="61"/>
    </row>
    <row r="8" s="58" customFormat="1" ht="20.1" customHeight="1" spans="1:11">
      <c r="A8" s="69" t="s">
        <v>16</v>
      </c>
      <c r="B8" s="70">
        <f>B9+B10+B11+B12+B13+B14</f>
        <v>497.88</v>
      </c>
      <c r="C8" s="69" t="s">
        <v>17</v>
      </c>
      <c r="D8" s="71">
        <f t="shared" ref="D8:F8" si="2">D9+D20+D28</f>
        <v>312.88</v>
      </c>
      <c r="E8" s="71">
        <f t="shared" si="2"/>
        <v>297.88</v>
      </c>
      <c r="F8" s="71">
        <f t="shared" si="2"/>
        <v>15</v>
      </c>
      <c r="G8" s="72" t="s">
        <v>18</v>
      </c>
      <c r="H8" s="73">
        <v>0</v>
      </c>
      <c r="I8" s="73">
        <v>0</v>
      </c>
      <c r="J8" s="74">
        <v>0</v>
      </c>
      <c r="K8" s="61"/>
    </row>
    <row r="9" s="58" customFormat="1" ht="20.1" customHeight="1" spans="1:11">
      <c r="A9" s="72" t="s">
        <v>19</v>
      </c>
      <c r="B9" s="74">
        <v>497.88</v>
      </c>
      <c r="C9" s="75" t="s">
        <v>20</v>
      </c>
      <c r="D9" s="70">
        <f t="shared" ref="D9:F9" si="3">D10+D11+D12+D13+D14+D17+D18+D19</f>
        <v>266.12</v>
      </c>
      <c r="E9" s="70">
        <f t="shared" si="3"/>
        <v>251.12</v>
      </c>
      <c r="F9" s="70">
        <f t="shared" si="3"/>
        <v>15</v>
      </c>
      <c r="G9" s="72" t="s">
        <v>21</v>
      </c>
      <c r="H9" s="73">
        <v>0</v>
      </c>
      <c r="I9" s="73">
        <v>0</v>
      </c>
      <c r="J9" s="74">
        <v>0</v>
      </c>
      <c r="K9" s="61"/>
    </row>
    <row r="10" s="58" customFormat="1" ht="20.1" customHeight="1" spans="1:11">
      <c r="A10" s="72" t="s">
        <v>22</v>
      </c>
      <c r="B10" s="74">
        <v>0</v>
      </c>
      <c r="C10" s="76" t="s">
        <v>23</v>
      </c>
      <c r="D10" s="77">
        <v>110.79</v>
      </c>
      <c r="E10" s="74">
        <v>95.79</v>
      </c>
      <c r="F10" s="78">
        <v>15</v>
      </c>
      <c r="G10" s="76" t="s">
        <v>24</v>
      </c>
      <c r="H10" s="73">
        <v>0</v>
      </c>
      <c r="I10" s="73">
        <v>0</v>
      </c>
      <c r="J10" s="74">
        <v>0</v>
      </c>
      <c r="K10" s="61"/>
    </row>
    <row r="11" s="58" customFormat="1" ht="20.1" customHeight="1" spans="1:11">
      <c r="A11" s="72" t="s">
        <v>25</v>
      </c>
      <c r="B11" s="74">
        <v>0</v>
      </c>
      <c r="C11" s="76" t="s">
        <v>26</v>
      </c>
      <c r="D11" s="79">
        <v>0</v>
      </c>
      <c r="E11" s="80">
        <v>0</v>
      </c>
      <c r="F11" s="78">
        <v>0</v>
      </c>
      <c r="G11" s="76" t="s">
        <v>27</v>
      </c>
      <c r="H11" s="73">
        <v>0</v>
      </c>
      <c r="I11" s="73">
        <v>0</v>
      </c>
      <c r="J11" s="74">
        <v>0</v>
      </c>
      <c r="K11" s="61"/>
    </row>
    <row r="12" s="58" customFormat="1" ht="20.1" customHeight="1" spans="1:11">
      <c r="A12" s="72" t="s">
        <v>28</v>
      </c>
      <c r="B12" s="74">
        <v>0</v>
      </c>
      <c r="C12" s="76" t="s">
        <v>29</v>
      </c>
      <c r="D12" s="81">
        <v>0</v>
      </c>
      <c r="E12" s="81">
        <v>0</v>
      </c>
      <c r="F12" s="74">
        <v>0</v>
      </c>
      <c r="G12" s="76" t="s">
        <v>30</v>
      </c>
      <c r="H12" s="73">
        <v>0</v>
      </c>
      <c r="I12" s="73">
        <v>0</v>
      </c>
      <c r="J12" s="74">
        <v>0</v>
      </c>
      <c r="K12" s="61"/>
    </row>
    <row r="13" s="58" customFormat="1" ht="20.1" customHeight="1" spans="1:11">
      <c r="A13" s="72" t="s">
        <v>31</v>
      </c>
      <c r="B13" s="74">
        <v>0</v>
      </c>
      <c r="C13" s="76" t="s">
        <v>32</v>
      </c>
      <c r="D13" s="73">
        <v>0</v>
      </c>
      <c r="E13" s="73">
        <v>0</v>
      </c>
      <c r="F13" s="80">
        <v>0</v>
      </c>
      <c r="G13" s="76" t="s">
        <v>33</v>
      </c>
      <c r="H13" s="73">
        <v>462.88</v>
      </c>
      <c r="I13" s="73">
        <v>447.88</v>
      </c>
      <c r="J13" s="74">
        <v>15</v>
      </c>
      <c r="K13" s="61"/>
    </row>
    <row r="14" s="58" customFormat="1" ht="20.1" customHeight="1" spans="1:11">
      <c r="A14" s="72" t="s">
        <v>34</v>
      </c>
      <c r="B14" s="80">
        <v>0</v>
      </c>
      <c r="C14" s="76" t="s">
        <v>35</v>
      </c>
      <c r="D14" s="73">
        <v>74.18</v>
      </c>
      <c r="E14" s="80">
        <v>74.18</v>
      </c>
      <c r="F14" s="82">
        <v>0</v>
      </c>
      <c r="G14" s="76" t="s">
        <v>36</v>
      </c>
      <c r="H14" s="73">
        <v>0</v>
      </c>
      <c r="I14" s="73">
        <v>0</v>
      </c>
      <c r="J14" s="74">
        <v>0</v>
      </c>
      <c r="K14" s="61"/>
    </row>
    <row r="15" s="58" customFormat="1" ht="20.1" customHeight="1" spans="1:11">
      <c r="A15" s="69"/>
      <c r="B15" s="67"/>
      <c r="C15" s="72" t="s">
        <v>37</v>
      </c>
      <c r="D15" s="77">
        <v>33.37</v>
      </c>
      <c r="E15" s="83">
        <v>33.37</v>
      </c>
      <c r="F15" s="84">
        <v>0</v>
      </c>
      <c r="G15" s="76" t="s">
        <v>38</v>
      </c>
      <c r="H15" s="73">
        <v>0</v>
      </c>
      <c r="I15" s="73">
        <v>0</v>
      </c>
      <c r="J15" s="74">
        <v>0</v>
      </c>
      <c r="K15" s="61"/>
    </row>
    <row r="16" s="58" customFormat="1" ht="20.1" customHeight="1" spans="1:11">
      <c r="A16" s="69" t="s">
        <v>39</v>
      </c>
      <c r="B16" s="85">
        <f>B17+B18+B19</f>
        <v>15</v>
      </c>
      <c r="C16" s="72" t="s">
        <v>40</v>
      </c>
      <c r="D16" s="79">
        <v>26.29</v>
      </c>
      <c r="E16" s="86">
        <v>26.29</v>
      </c>
      <c r="F16" s="87">
        <v>0</v>
      </c>
      <c r="G16" s="76" t="s">
        <v>41</v>
      </c>
      <c r="H16" s="73">
        <v>0</v>
      </c>
      <c r="I16" s="73">
        <v>0</v>
      </c>
      <c r="J16" s="74">
        <v>0</v>
      </c>
      <c r="K16" s="61"/>
    </row>
    <row r="17" s="58" customFormat="1" ht="20.1" customHeight="1" spans="1:11">
      <c r="A17" s="72" t="s">
        <v>42</v>
      </c>
      <c r="B17" s="74">
        <v>15</v>
      </c>
      <c r="C17" s="76" t="s">
        <v>43</v>
      </c>
      <c r="D17" s="81">
        <v>81.15</v>
      </c>
      <c r="E17" s="80">
        <v>81.15</v>
      </c>
      <c r="F17" s="87">
        <v>0</v>
      </c>
      <c r="G17" s="76" t="s">
        <v>44</v>
      </c>
      <c r="H17" s="73">
        <v>0</v>
      </c>
      <c r="I17" s="73">
        <v>0</v>
      </c>
      <c r="J17" s="74">
        <v>0</v>
      </c>
      <c r="K17" s="61"/>
    </row>
    <row r="18" s="58" customFormat="1" ht="20.1" customHeight="1" spans="1:11">
      <c r="A18" s="72" t="s">
        <v>45</v>
      </c>
      <c r="B18" s="74">
        <v>0</v>
      </c>
      <c r="C18" s="76" t="s">
        <v>46</v>
      </c>
      <c r="D18" s="73">
        <v>0</v>
      </c>
      <c r="E18" s="86">
        <v>0</v>
      </c>
      <c r="F18" s="82">
        <v>0</v>
      </c>
      <c r="G18" s="76" t="s">
        <v>47</v>
      </c>
      <c r="H18" s="73">
        <v>0</v>
      </c>
      <c r="I18" s="73">
        <v>0</v>
      </c>
      <c r="J18" s="74">
        <v>0</v>
      </c>
      <c r="K18" s="61"/>
    </row>
    <row r="19" s="58" customFormat="1" ht="20.1" customHeight="1" spans="1:11">
      <c r="A19" s="72" t="s">
        <v>48</v>
      </c>
      <c r="B19" s="80">
        <v>0</v>
      </c>
      <c r="C19" s="76" t="s">
        <v>49</v>
      </c>
      <c r="D19" s="77">
        <v>0</v>
      </c>
      <c r="E19" s="77">
        <v>0</v>
      </c>
      <c r="F19" s="80">
        <v>0</v>
      </c>
      <c r="G19" s="76" t="s">
        <v>50</v>
      </c>
      <c r="H19" s="73">
        <v>0</v>
      </c>
      <c r="I19" s="73">
        <v>0</v>
      </c>
      <c r="J19" s="74">
        <v>0</v>
      </c>
      <c r="K19" s="61"/>
    </row>
    <row r="20" s="58" customFormat="1" ht="20.1" customHeight="1" spans="1:11">
      <c r="A20" s="61"/>
      <c r="B20" s="86"/>
      <c r="C20" s="75" t="s">
        <v>51</v>
      </c>
      <c r="D20" s="68">
        <f t="shared" ref="D20:F20" si="4">D21+D25</f>
        <v>25.51</v>
      </c>
      <c r="E20" s="68">
        <f t="shared" si="4"/>
        <v>25.51</v>
      </c>
      <c r="F20" s="68">
        <f t="shared" si="4"/>
        <v>0</v>
      </c>
      <c r="G20" s="72" t="s">
        <v>52</v>
      </c>
      <c r="H20" s="73">
        <v>0</v>
      </c>
      <c r="I20" s="73">
        <v>0</v>
      </c>
      <c r="J20" s="74">
        <v>0</v>
      </c>
      <c r="K20" s="61"/>
    </row>
    <row r="21" s="58" customFormat="1" ht="20.1" customHeight="1" spans="1:11">
      <c r="A21" s="72" t="s">
        <v>53</v>
      </c>
      <c r="B21" s="80">
        <v>0</v>
      </c>
      <c r="C21" s="76" t="s">
        <v>54</v>
      </c>
      <c r="D21" s="77">
        <v>18</v>
      </c>
      <c r="E21" s="80">
        <v>18</v>
      </c>
      <c r="F21" s="78">
        <v>0</v>
      </c>
      <c r="G21" s="76" t="s">
        <v>55</v>
      </c>
      <c r="H21" s="73">
        <v>0</v>
      </c>
      <c r="I21" s="73">
        <v>0</v>
      </c>
      <c r="J21" s="74">
        <v>0</v>
      </c>
      <c r="K21" s="61"/>
    </row>
    <row r="22" s="58" customFormat="1" ht="20.1" customHeight="1" spans="1:11">
      <c r="A22" s="69"/>
      <c r="B22" s="68"/>
      <c r="C22" s="72" t="s">
        <v>56</v>
      </c>
      <c r="D22" s="81">
        <v>4</v>
      </c>
      <c r="E22" s="79">
        <v>4</v>
      </c>
      <c r="F22" s="80">
        <v>0</v>
      </c>
      <c r="G22" s="76" t="s">
        <v>57</v>
      </c>
      <c r="H22" s="73">
        <v>0</v>
      </c>
      <c r="I22" s="73">
        <v>0</v>
      </c>
      <c r="J22" s="74">
        <v>0</v>
      </c>
      <c r="K22" s="61"/>
    </row>
    <row r="23" s="58" customFormat="1" ht="20.1" customHeight="1" spans="1:11">
      <c r="A23" s="72" t="s">
        <v>58</v>
      </c>
      <c r="B23" s="80">
        <v>0</v>
      </c>
      <c r="C23" s="76" t="s">
        <v>59</v>
      </c>
      <c r="D23" s="73">
        <v>4</v>
      </c>
      <c r="E23" s="81">
        <v>4</v>
      </c>
      <c r="F23" s="83">
        <v>0</v>
      </c>
      <c r="G23" s="76" t="s">
        <v>60</v>
      </c>
      <c r="H23" s="73">
        <v>0</v>
      </c>
      <c r="I23" s="73">
        <v>0</v>
      </c>
      <c r="J23" s="74">
        <v>0</v>
      </c>
      <c r="K23" s="61"/>
    </row>
    <row r="24" s="58" customFormat="1" ht="20.1" customHeight="1" spans="1:11">
      <c r="A24" s="69"/>
      <c r="B24" s="67"/>
      <c r="C24" s="72" t="s">
        <v>61</v>
      </c>
      <c r="D24" s="77">
        <v>0</v>
      </c>
      <c r="E24" s="77">
        <v>0</v>
      </c>
      <c r="F24" s="83">
        <v>0</v>
      </c>
      <c r="G24" s="76" t="s">
        <v>62</v>
      </c>
      <c r="H24" s="73">
        <v>0</v>
      </c>
      <c r="I24" s="73">
        <v>0</v>
      </c>
      <c r="J24" s="74">
        <v>0</v>
      </c>
      <c r="K24" s="61"/>
    </row>
    <row r="25" s="58" customFormat="1" ht="20.1" customHeight="1" spans="1:11">
      <c r="A25" s="69"/>
      <c r="B25" s="71"/>
      <c r="C25" s="69" t="s">
        <v>63</v>
      </c>
      <c r="D25" s="68">
        <f t="shared" ref="D25:F25" si="5">D26+D27</f>
        <v>7.51</v>
      </c>
      <c r="E25" s="68">
        <f t="shared" si="5"/>
        <v>7.51</v>
      </c>
      <c r="F25" s="68">
        <f t="shared" si="5"/>
        <v>0</v>
      </c>
      <c r="G25" s="72" t="s">
        <v>64</v>
      </c>
      <c r="H25" s="73">
        <v>0</v>
      </c>
      <c r="I25" s="73">
        <v>0</v>
      </c>
      <c r="J25" s="74">
        <v>0</v>
      </c>
      <c r="K25" s="61"/>
    </row>
    <row r="26" s="58" customFormat="1" ht="20.1" customHeight="1" spans="1:11">
      <c r="A26" s="69"/>
      <c r="B26" s="71"/>
      <c r="C26" s="72" t="s">
        <v>65</v>
      </c>
      <c r="D26" s="77">
        <v>3.34</v>
      </c>
      <c r="E26" s="77">
        <v>3.34</v>
      </c>
      <c r="F26" s="74">
        <v>0</v>
      </c>
      <c r="G26" s="76" t="s">
        <v>66</v>
      </c>
      <c r="H26" s="73">
        <v>0</v>
      </c>
      <c r="I26" s="73">
        <v>0</v>
      </c>
      <c r="J26" s="74">
        <v>0</v>
      </c>
      <c r="K26" s="61"/>
    </row>
    <row r="27" s="58" customFormat="1" ht="20.1" customHeight="1" spans="1:11">
      <c r="A27" s="69"/>
      <c r="B27" s="71"/>
      <c r="C27" s="72" t="s">
        <v>67</v>
      </c>
      <c r="D27" s="79">
        <v>4.17</v>
      </c>
      <c r="E27" s="79">
        <v>4.17</v>
      </c>
      <c r="F27" s="80">
        <v>0</v>
      </c>
      <c r="G27" s="76" t="s">
        <v>68</v>
      </c>
      <c r="H27" s="73">
        <v>0</v>
      </c>
      <c r="I27" s="73">
        <v>0</v>
      </c>
      <c r="J27" s="74">
        <v>0</v>
      </c>
      <c r="K27" s="61"/>
    </row>
    <row r="28" s="58" customFormat="1" ht="20.1" customHeight="1" spans="1:11">
      <c r="A28" s="69"/>
      <c r="B28" s="71"/>
      <c r="C28" s="69" t="s">
        <v>69</v>
      </c>
      <c r="D28" s="68">
        <f t="shared" ref="D28:F28" si="6">D29+D31+D32+D33+D34</f>
        <v>21.25</v>
      </c>
      <c r="E28" s="68">
        <f t="shared" si="6"/>
        <v>21.25</v>
      </c>
      <c r="F28" s="68">
        <f t="shared" si="6"/>
        <v>0</v>
      </c>
      <c r="G28" s="72" t="s">
        <v>70</v>
      </c>
      <c r="H28" s="73">
        <v>0</v>
      </c>
      <c r="I28" s="73">
        <v>0</v>
      </c>
      <c r="J28" s="74">
        <v>0</v>
      </c>
      <c r="K28" s="61"/>
    </row>
    <row r="29" s="58" customFormat="1" ht="20.1" customHeight="1" spans="1:11">
      <c r="A29" s="69"/>
      <c r="B29" s="71"/>
      <c r="C29" s="72" t="s">
        <v>71</v>
      </c>
      <c r="D29" s="73">
        <v>0</v>
      </c>
      <c r="E29" s="73">
        <v>0</v>
      </c>
      <c r="F29" s="74">
        <v>0</v>
      </c>
      <c r="G29" s="76" t="s">
        <v>72</v>
      </c>
      <c r="H29" s="73">
        <v>0</v>
      </c>
      <c r="I29" s="73">
        <v>0</v>
      </c>
      <c r="J29" s="74">
        <v>0</v>
      </c>
      <c r="K29" s="61"/>
    </row>
    <row r="30" s="58" customFormat="1" ht="20.1" customHeight="1" spans="1:11">
      <c r="A30" s="69"/>
      <c r="B30" s="71"/>
      <c r="C30" s="88" t="s">
        <v>73</v>
      </c>
      <c r="D30" s="73">
        <v>0</v>
      </c>
      <c r="E30" s="77">
        <v>0</v>
      </c>
      <c r="F30" s="74">
        <v>0</v>
      </c>
      <c r="G30" s="76" t="s">
        <v>74</v>
      </c>
      <c r="H30" s="73">
        <v>0</v>
      </c>
      <c r="I30" s="73">
        <v>0</v>
      </c>
      <c r="J30" s="74">
        <v>0</v>
      </c>
      <c r="K30" s="61"/>
    </row>
    <row r="31" s="58" customFormat="1" ht="20.1" customHeight="1" spans="1:11">
      <c r="A31" s="69"/>
      <c r="B31" s="71"/>
      <c r="C31" s="72" t="s">
        <v>75</v>
      </c>
      <c r="D31" s="73">
        <v>0.02</v>
      </c>
      <c r="E31" s="79">
        <v>0.02</v>
      </c>
      <c r="F31" s="80">
        <v>0</v>
      </c>
      <c r="G31" s="76" t="s">
        <v>76</v>
      </c>
      <c r="H31" s="73">
        <v>0</v>
      </c>
      <c r="I31" s="73">
        <v>0</v>
      </c>
      <c r="J31" s="74">
        <v>0</v>
      </c>
      <c r="K31" s="61"/>
    </row>
    <row r="32" s="58" customFormat="1" ht="20.1" customHeight="1" spans="1:11">
      <c r="A32" s="69"/>
      <c r="B32" s="71"/>
      <c r="C32" s="72" t="s">
        <v>77</v>
      </c>
      <c r="D32" s="73">
        <v>21.23</v>
      </c>
      <c r="E32" s="86">
        <v>21.23</v>
      </c>
      <c r="F32" s="82">
        <v>0</v>
      </c>
      <c r="G32" s="76" t="s">
        <v>78</v>
      </c>
      <c r="H32" s="73">
        <v>0</v>
      </c>
      <c r="I32" s="73">
        <v>0</v>
      </c>
      <c r="J32" s="74">
        <v>0</v>
      </c>
      <c r="K32" s="61"/>
    </row>
    <row r="33" s="58" customFormat="1" ht="20.1" customHeight="1" spans="1:11">
      <c r="A33" s="69"/>
      <c r="B33" s="71"/>
      <c r="C33" s="72" t="s">
        <v>79</v>
      </c>
      <c r="D33" s="73">
        <v>0</v>
      </c>
      <c r="E33" s="74">
        <v>0</v>
      </c>
      <c r="F33" s="78">
        <v>0</v>
      </c>
      <c r="G33" s="76" t="s">
        <v>80</v>
      </c>
      <c r="H33" s="73">
        <v>0</v>
      </c>
      <c r="I33" s="73">
        <v>0</v>
      </c>
      <c r="J33" s="74">
        <v>0</v>
      </c>
      <c r="K33" s="61"/>
    </row>
    <row r="34" s="58" customFormat="1" ht="20.1" customHeight="1" spans="1:11">
      <c r="A34" s="69"/>
      <c r="B34" s="71"/>
      <c r="C34" s="72" t="s">
        <v>81</v>
      </c>
      <c r="D34" s="77">
        <v>0</v>
      </c>
      <c r="E34" s="73">
        <v>0</v>
      </c>
      <c r="F34" s="80">
        <v>0</v>
      </c>
      <c r="G34" s="76" t="s">
        <v>82</v>
      </c>
      <c r="H34" s="73">
        <v>0</v>
      </c>
      <c r="I34" s="73">
        <v>0</v>
      </c>
      <c r="J34" s="74">
        <v>0</v>
      </c>
      <c r="K34" s="61"/>
    </row>
    <row r="35" s="58" customFormat="1" ht="20.1" customHeight="1" spans="1:11">
      <c r="A35" s="69"/>
      <c r="B35" s="71"/>
      <c r="C35" s="72" t="s">
        <v>83</v>
      </c>
      <c r="D35" s="81">
        <v>0</v>
      </c>
      <c r="E35" s="80">
        <v>0</v>
      </c>
      <c r="F35" s="82">
        <v>0</v>
      </c>
      <c r="G35" s="76" t="s">
        <v>84</v>
      </c>
      <c r="H35" s="77">
        <v>0</v>
      </c>
      <c r="I35" s="80">
        <v>0</v>
      </c>
      <c r="J35" s="84">
        <v>0</v>
      </c>
      <c r="K35" s="61"/>
    </row>
    <row r="36" s="58" customFormat="1" ht="20.1" customHeight="1" spans="1:11">
      <c r="A36" s="69"/>
      <c r="B36" s="71"/>
      <c r="C36" s="72" t="s">
        <v>85</v>
      </c>
      <c r="D36" s="73">
        <v>0</v>
      </c>
      <c r="E36" s="79">
        <v>0</v>
      </c>
      <c r="F36" s="74">
        <v>0</v>
      </c>
      <c r="G36" s="75"/>
      <c r="H36" s="67"/>
      <c r="I36" s="67"/>
      <c r="J36" s="67"/>
      <c r="K36" s="61"/>
    </row>
    <row r="37" s="58" customFormat="1" ht="20.1" customHeight="1" spans="1:10">
      <c r="A37" s="69"/>
      <c r="B37" s="71"/>
      <c r="C37" s="72" t="s">
        <v>86</v>
      </c>
      <c r="D37" s="73">
        <v>0</v>
      </c>
      <c r="E37" s="81">
        <v>0</v>
      </c>
      <c r="F37" s="80">
        <v>0</v>
      </c>
      <c r="G37" s="75"/>
      <c r="H37" s="71"/>
      <c r="I37" s="71"/>
      <c r="J37" s="71"/>
    </row>
    <row r="38" s="58" customFormat="1" ht="20.1" customHeight="1" spans="1:10">
      <c r="A38" s="69"/>
      <c r="B38" s="71"/>
      <c r="C38" s="72" t="s">
        <v>87</v>
      </c>
      <c r="D38" s="77">
        <v>150</v>
      </c>
      <c r="E38" s="77">
        <v>150</v>
      </c>
      <c r="F38" s="83">
        <v>0</v>
      </c>
      <c r="G38" s="75"/>
      <c r="H38" s="71"/>
      <c r="I38" s="71"/>
      <c r="J38" s="71"/>
    </row>
    <row r="39" s="58" customFormat="1" ht="20.1" customHeight="1" spans="1:10">
      <c r="A39" s="69"/>
      <c r="B39" s="71"/>
      <c r="C39" s="69"/>
      <c r="D39" s="67"/>
      <c r="E39" s="67"/>
      <c r="F39" s="67"/>
      <c r="G39" s="69"/>
      <c r="H39" s="71"/>
      <c r="I39" s="71"/>
      <c r="J39" s="71"/>
    </row>
    <row r="40" s="58" customFormat="1" ht="20.1" customHeight="1" spans="1:10">
      <c r="A40" s="69"/>
      <c r="B40" s="71"/>
      <c r="C40" s="69" t="s">
        <v>88</v>
      </c>
      <c r="D40" s="71">
        <f>B7-D7</f>
        <v>50</v>
      </c>
      <c r="E40" s="71">
        <f>B8+B21+B23-E7</f>
        <v>49.9999999999999</v>
      </c>
      <c r="F40" s="71">
        <f>B16-F7</f>
        <v>0</v>
      </c>
      <c r="G40" s="69" t="s">
        <v>88</v>
      </c>
      <c r="H40" s="71">
        <f>B7-H7</f>
        <v>50</v>
      </c>
      <c r="I40" s="71">
        <f>B8+B21+B23-I7</f>
        <v>50</v>
      </c>
      <c r="J40" s="71">
        <f>B16-J7</f>
        <v>0</v>
      </c>
    </row>
    <row r="41" s="58" customFormat="1" ht="20.1" customHeight="1"/>
    <row r="42" s="58" customFormat="1" ht="20.25" customHeight="1"/>
    <row r="43" s="58" customFormat="1" ht="20.1" customHeight="1"/>
    <row r="44" s="58" customFormat="1" ht="20.1" customHeight="1"/>
    <row r="45" s="58" customFormat="1" ht="20.1" customHeight="1"/>
    <row r="46" s="58" customFormat="1" ht="20.1" customHeight="1"/>
    <row r="47" s="58" customFormat="1" ht="20.1" customHeight="1"/>
    <row r="48" s="58" customFormat="1" ht="20.1" customHeight="1"/>
    <row r="49" s="58" customFormat="1" ht="20.1" customHeight="1"/>
    <row r="50" s="58" customFormat="1" ht="20.1" customHeight="1"/>
    <row r="51" s="58" customFormat="1" ht="20.1" customHeight="1"/>
    <row r="52" s="58" customFormat="1" ht="20.1" customHeight="1"/>
    <row r="53" s="58" customFormat="1" ht="20.1" customHeight="1"/>
    <row r="54" s="58" customFormat="1" ht="20.1" customHeight="1"/>
    <row r="55" s="58" customFormat="1" ht="20.1" customHeight="1"/>
    <row r="56" s="58" customFormat="1" ht="20.1" customHeight="1"/>
    <row r="57" s="58" customFormat="1" ht="20.1" customHeight="1"/>
    <row r="58" s="58" customFormat="1" ht="20.1" customHeight="1"/>
    <row r="59" s="58" customFormat="1" ht="20.1" customHeight="1"/>
    <row r="60" s="58" customFormat="1" ht="20.1" customHeight="1"/>
    <row r="61" s="58" customFormat="1" ht="20.1" customHeight="1"/>
    <row r="62" s="58" customFormat="1" ht="20.1" customHeight="1"/>
    <row r="63" s="58" customFormat="1" ht="20.1" customHeight="1"/>
    <row r="64" s="58" customFormat="1" ht="20.1" customHeight="1"/>
    <row r="65" s="58" customFormat="1" ht="20.1" customHeight="1"/>
    <row r="66" s="58" customFormat="1" ht="20.1" customHeight="1"/>
    <row r="67" s="58" customFormat="1" ht="20.1" customHeight="1"/>
    <row r="68" s="58" customFormat="1" ht="20.1" customHeight="1"/>
    <row r="69" s="59" customFormat="1" ht="20.1" customHeight="1"/>
    <row r="70" s="59" customFormat="1" ht="20.1" customHeight="1"/>
    <row r="71" s="59" customFormat="1" ht="20.1" customHeight="1"/>
    <row r="72" s="59" customFormat="1" ht="20.1" customHeight="1"/>
    <row r="73" s="59" customFormat="1" ht="20.1" customHeight="1"/>
    <row r="74" s="59" customFormat="1" ht="12"/>
    <row r="75" s="59" customFormat="1" ht="12"/>
    <row r="76" s="59" customFormat="1" ht="12"/>
    <row r="77" s="59" customFormat="1" ht="12"/>
    <row r="78" s="59" customFormat="1" ht="12"/>
    <row r="79" s="59" customFormat="1" ht="12"/>
    <row r="80" s="59" customFormat="1" ht="12"/>
    <row r="81" s="59" customFormat="1" ht="12"/>
    <row r="82" s="59" customFormat="1" ht="12"/>
    <row r="83" s="59" customFormat="1" ht="12"/>
    <row r="84" s="59" customFormat="1" ht="12"/>
    <row r="85" s="59" customFormat="1" ht="12"/>
    <row r="86" s="59" customFormat="1" ht="12"/>
    <row r="87" s="59" customFormat="1" ht="12"/>
    <row r="88" s="59" customFormat="1" ht="12"/>
    <row r="89" s="59" customFormat="1" ht="12"/>
    <row r="90" s="59" customFormat="1" ht="12"/>
    <row r="91" s="59" customFormat="1" ht="12"/>
    <row r="92" s="59" customFormat="1" ht="12"/>
    <row r="93" s="59" customFormat="1" ht="12"/>
    <row r="94" s="59" customFormat="1" ht="12"/>
    <row r="95" s="59" customFormat="1" ht="12"/>
    <row r="96" s="59" customFormat="1" ht="12"/>
    <row r="97" s="59" customFormat="1" ht="12"/>
    <row r="98" s="59" customFormat="1" ht="12"/>
    <row r="99" s="59" customFormat="1" ht="12"/>
    <row r="100" s="59" customFormat="1" ht="12"/>
    <row r="101" s="59" customFormat="1" ht="12"/>
    <row r="102" s="59" customFormat="1" ht="12"/>
    <row r="103" s="59" customFormat="1" ht="12"/>
    <row r="104" s="59" customFormat="1" ht="12"/>
    <row r="105" s="59" customFormat="1" ht="12"/>
  </sheetData>
  <mergeCells count="15">
    <mergeCell ref="A1:J1"/>
    <mergeCell ref="A2:J2"/>
    <mergeCell ref="A3:B3"/>
    <mergeCell ref="D4:F4"/>
    <mergeCell ref="H4:J4"/>
    <mergeCell ref="A4:A6"/>
    <mergeCell ref="B4:B6"/>
    <mergeCell ref="C4:C6"/>
    <mergeCell ref="D5:D6"/>
    <mergeCell ref="E5:E6"/>
    <mergeCell ref="F5:F6"/>
    <mergeCell ref="G4:G6"/>
    <mergeCell ref="H5:H6"/>
    <mergeCell ref="I5:I6"/>
    <mergeCell ref="J5:J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12"/>
  <sheetViews>
    <sheetView workbookViewId="0">
      <selection activeCell="D14" sqref="D14"/>
    </sheetView>
  </sheetViews>
  <sheetFormatPr defaultColWidth="6.85833333333333" defaultRowHeight="11.25"/>
  <cols>
    <col min="1" max="1" width="7.75" style="54" customWidth="1"/>
    <col min="2" max="2" width="19.375" style="54" customWidth="1"/>
    <col min="3" max="3" width="10.4083333333333" style="54" customWidth="1"/>
    <col min="4" max="4" width="13.9666666666667" style="54" customWidth="1"/>
    <col min="5" max="5" width="9.09166666666667" style="54" customWidth="1"/>
    <col min="6" max="6" width="10.7833333333333" style="54" customWidth="1"/>
    <col min="7" max="7" width="9.65833333333333" style="54" customWidth="1"/>
    <col min="8" max="8" width="10.5" style="54" customWidth="1"/>
    <col min="9" max="9" width="10.875" style="54" customWidth="1"/>
    <col min="10" max="10" width="11.25" style="54" customWidth="1"/>
    <col min="11" max="11" width="11.5333333333333" style="54" customWidth="1"/>
    <col min="12" max="12" width="10.875" style="54" customWidth="1"/>
    <col min="13" max="13" width="11.8166666666667" style="54" customWidth="1"/>
    <col min="14" max="15" width="10.7833333333333" style="54" customWidth="1"/>
    <col min="16" max="16" width="10.3166666666667" style="54" customWidth="1"/>
    <col min="17" max="255" width="6.75" style="54" customWidth="1"/>
    <col min="256" max="256" width="6.85833333333333" style="1" customWidth="1"/>
    <col min="257" max="16384" width="6.85833333333333" style="1"/>
  </cols>
  <sheetData>
    <row r="1" customFormat="1" ht="10.5" customHeight="1" spans="1:255">
      <c r="A1" s="49" t="s">
        <v>89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33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</row>
    <row r="2" s="53" customFormat="1" ht="33" customHeight="1" spans="1:17">
      <c r="A2" s="3" t="s">
        <v>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6"/>
    </row>
    <row r="3" s="32" customFormat="1" ht="20.1" customHeight="1" spans="1:17">
      <c r="A3" s="4" t="s">
        <v>2</v>
      </c>
      <c r="B3" s="4"/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1" t="s">
        <v>3</v>
      </c>
      <c r="Q3" s="30"/>
    </row>
    <row r="4" s="32" customFormat="1" ht="20.1" customHeight="1" spans="1:16">
      <c r="A4" s="24" t="s">
        <v>91</v>
      </c>
      <c r="B4" s="24" t="s">
        <v>92</v>
      </c>
      <c r="C4" s="24" t="s">
        <v>14</v>
      </c>
      <c r="D4" s="10" t="s">
        <v>93</v>
      </c>
      <c r="E4" s="10"/>
      <c r="F4" s="10"/>
      <c r="G4" s="10"/>
      <c r="H4" s="10"/>
      <c r="I4" s="10"/>
      <c r="J4" s="10"/>
      <c r="K4" s="55" t="s">
        <v>94</v>
      </c>
      <c r="L4" s="55"/>
      <c r="M4" s="55"/>
      <c r="N4" s="55"/>
      <c r="O4" s="10" t="s">
        <v>95</v>
      </c>
      <c r="P4" s="10" t="s">
        <v>96</v>
      </c>
    </row>
    <row r="5" s="32" customFormat="1" ht="20.1" customHeight="1" spans="1:16">
      <c r="A5" s="10"/>
      <c r="B5" s="10"/>
      <c r="C5" s="10"/>
      <c r="D5" s="10" t="s">
        <v>97</v>
      </c>
      <c r="E5" s="10" t="s">
        <v>98</v>
      </c>
      <c r="F5" s="10" t="s">
        <v>99</v>
      </c>
      <c r="G5" s="10" t="s">
        <v>100</v>
      </c>
      <c r="H5" s="10" t="s">
        <v>101</v>
      </c>
      <c r="I5" s="10" t="s">
        <v>102</v>
      </c>
      <c r="J5" s="10" t="s">
        <v>103</v>
      </c>
      <c r="K5" s="10" t="s">
        <v>104</v>
      </c>
      <c r="L5" s="10" t="s">
        <v>105</v>
      </c>
      <c r="M5" s="10" t="s">
        <v>106</v>
      </c>
      <c r="N5" s="10" t="s">
        <v>107</v>
      </c>
      <c r="O5" s="10"/>
      <c r="P5" s="10"/>
    </row>
    <row r="6" s="32" customFormat="1" ht="20.1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="32" customFormat="1" ht="20.1" customHeight="1" spans="1:17">
      <c r="A7" s="25" t="s">
        <v>108</v>
      </c>
      <c r="B7" s="25" t="s">
        <v>108</v>
      </c>
      <c r="C7" s="25">
        <v>1</v>
      </c>
      <c r="D7" s="25">
        <f t="shared" ref="D7:P7" si="0">C7+1</f>
        <v>2</v>
      </c>
      <c r="E7" s="25">
        <f t="shared" si="0"/>
        <v>3</v>
      </c>
      <c r="F7" s="25">
        <f t="shared" si="0"/>
        <v>4</v>
      </c>
      <c r="G7" s="25">
        <f t="shared" si="0"/>
        <v>5</v>
      </c>
      <c r="H7" s="25">
        <f t="shared" si="0"/>
        <v>6</v>
      </c>
      <c r="I7" s="25">
        <f t="shared" si="0"/>
        <v>7</v>
      </c>
      <c r="J7" s="25">
        <f t="shared" si="0"/>
        <v>8</v>
      </c>
      <c r="K7" s="25">
        <f t="shared" si="0"/>
        <v>9</v>
      </c>
      <c r="L7" s="25">
        <f t="shared" si="0"/>
        <v>10</v>
      </c>
      <c r="M7" s="25">
        <f t="shared" si="0"/>
        <v>11</v>
      </c>
      <c r="N7" s="25">
        <f t="shared" si="0"/>
        <v>12</v>
      </c>
      <c r="O7" s="25">
        <f t="shared" si="0"/>
        <v>13</v>
      </c>
      <c r="P7" s="25">
        <f t="shared" si="0"/>
        <v>14</v>
      </c>
      <c r="Q7" s="30"/>
    </row>
    <row r="8" s="35" customFormat="1" ht="20.1" customHeight="1" spans="1:17">
      <c r="A8" s="44"/>
      <c r="B8" s="44" t="s">
        <v>12</v>
      </c>
      <c r="C8" s="36">
        <v>512.88</v>
      </c>
      <c r="D8" s="36">
        <v>497.88</v>
      </c>
      <c r="E8" s="36">
        <v>497.88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15</v>
      </c>
      <c r="L8" s="36">
        <v>15</v>
      </c>
      <c r="M8" s="36">
        <v>0</v>
      </c>
      <c r="N8" s="36">
        <v>0</v>
      </c>
      <c r="O8" s="36">
        <v>0</v>
      </c>
      <c r="P8" s="36">
        <v>0</v>
      </c>
      <c r="Q8" s="23"/>
    </row>
    <row r="9" s="32" customFormat="1" ht="20.1" customHeight="1" spans="1:17">
      <c r="A9" s="44"/>
      <c r="B9" s="44" t="s">
        <v>109</v>
      </c>
      <c r="C9" s="36">
        <v>512.88</v>
      </c>
      <c r="D9" s="36">
        <v>497.88</v>
      </c>
      <c r="E9" s="36">
        <v>497.88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15</v>
      </c>
      <c r="L9" s="36">
        <v>15</v>
      </c>
      <c r="M9" s="36">
        <v>0</v>
      </c>
      <c r="N9" s="36">
        <v>0</v>
      </c>
      <c r="O9" s="36">
        <v>0</v>
      </c>
      <c r="P9" s="36">
        <v>0</v>
      </c>
      <c r="Q9" s="30"/>
    </row>
    <row r="10" s="32" customFormat="1" ht="20.1" customHeight="1" spans="1:16">
      <c r="A10" s="44" t="s">
        <v>110</v>
      </c>
      <c r="B10" s="44" t="s">
        <v>111</v>
      </c>
      <c r="C10" s="36">
        <v>512.88</v>
      </c>
      <c r="D10" s="36">
        <v>497.88</v>
      </c>
      <c r="E10" s="36">
        <v>497.88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15</v>
      </c>
      <c r="L10" s="36">
        <v>15</v>
      </c>
      <c r="M10" s="36">
        <v>0</v>
      </c>
      <c r="N10" s="36">
        <v>0</v>
      </c>
      <c r="O10" s="36">
        <v>0</v>
      </c>
      <c r="P10" s="36">
        <v>0</v>
      </c>
    </row>
    <row r="11" customFormat="1" ht="20.1" customHeight="1" spans="1:255">
      <c r="A11" s="30"/>
      <c r="B11" s="30"/>
      <c r="C11" s="31"/>
      <c r="D11" s="31"/>
      <c r="E11" s="31"/>
      <c r="F11" s="31"/>
      <c r="G11" s="31"/>
      <c r="H11" s="30"/>
      <c r="I11" s="31"/>
      <c r="J11" s="30"/>
      <c r="K11" s="30"/>
      <c r="L11" s="30"/>
      <c r="M11" s="30"/>
      <c r="N11" s="30"/>
      <c r="O11" s="30"/>
      <c r="P11" s="30"/>
      <c r="Q11" s="30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</row>
    <row r="12" customFormat="1" ht="21" customHeight="1" spans="1:25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</row>
    <row r="13" customFormat="1" ht="21" customHeight="1" spans="1:25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</row>
    <row r="14" customFormat="1" ht="21" customHeight="1" spans="1:25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</row>
    <row r="15" customFormat="1" ht="21" customHeight="1" spans="1:25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</row>
    <row r="16" customFormat="1" ht="21" customHeight="1" spans="1:255">
      <c r="A16" s="32"/>
      <c r="B16" s="32"/>
      <c r="C16" s="34"/>
      <c r="D16" s="34"/>
      <c r="E16" s="3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</row>
    <row r="17" customFormat="1" ht="21" customHeight="1" spans="1:25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</row>
    <row r="18" customFormat="1" ht="21" customHeight="1" spans="1:25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</row>
    <row r="19" customFormat="1" ht="21" customHeight="1" spans="1:25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</row>
    <row r="20" customFormat="1" ht="21" customHeight="1" spans="1:25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</row>
    <row r="21" customFormat="1" ht="21" customHeight="1" spans="1:25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</row>
    <row r="22" customFormat="1" ht="21" customHeight="1" spans="1:25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</row>
    <row r="23" customFormat="1" ht="21" customHeight="1" spans="1:255">
      <c r="A23" s="32"/>
      <c r="B23" s="32"/>
      <c r="C23" s="34"/>
      <c r="D23" s="34"/>
      <c r="E23" s="34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</row>
    <row r="24" customFormat="1" ht="21" customHeight="1" spans="1:255">
      <c r="A24" s="32"/>
      <c r="B24" s="32"/>
      <c r="C24" s="34"/>
      <c r="D24" s="34"/>
      <c r="E24" s="34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</row>
    <row r="25" customFormat="1" ht="21" customHeight="1" spans="1:25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</row>
    <row r="26" customFormat="1" ht="21" customHeight="1" spans="1:25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</row>
    <row r="27" customFormat="1" ht="21" customHeight="1" spans="1:255">
      <c r="A27" s="32"/>
      <c r="B27" s="32"/>
      <c r="C27" s="34"/>
      <c r="D27" s="34"/>
      <c r="E27" s="34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</row>
    <row r="28" customFormat="1" ht="21" customHeight="1" spans="1:25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</row>
    <row r="29" customFormat="1" ht="21" customHeight="1" spans="1:25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</row>
    <row r="30" customFormat="1" ht="21" customHeight="1" spans="1:25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</row>
    <row r="31" customFormat="1" ht="21" customHeight="1" spans="1:25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</row>
    <row r="32" customFormat="1" ht="21" customHeight="1" spans="1:25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</row>
    <row r="33" customFormat="1" ht="21" customHeight="1" spans="1:25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</row>
    <row r="34" customFormat="1" ht="21" customHeight="1" spans="1:255">
      <c r="A34" s="32"/>
      <c r="B34" s="32"/>
      <c r="C34" s="34"/>
      <c r="D34" s="34"/>
      <c r="E34" s="34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</row>
    <row r="35" customFormat="1" ht="21" customHeight="1" spans="1:25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</row>
    <row r="36" customFormat="1" ht="21" customHeight="1" spans="1:25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</row>
    <row r="37" customFormat="1" ht="21" customHeight="1" spans="1:25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</row>
    <row r="38" customFormat="1" ht="21" customHeight="1" spans="1:25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</row>
    <row r="39" customFormat="1" ht="21" customHeight="1" spans="1:25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</row>
    <row r="40" customFormat="1" ht="21" customHeight="1" spans="1:25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</row>
    <row r="41" customFormat="1" ht="21" customHeight="1" spans="1:25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</row>
    <row r="42" customFormat="1" ht="21" customHeight="1" spans="1:255">
      <c r="A42" s="32"/>
      <c r="B42" s="32"/>
      <c r="C42" s="34"/>
      <c r="D42" s="34"/>
      <c r="E42" s="34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</row>
    <row r="43" customFormat="1" ht="21" customHeight="1" spans="1:25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  <c r="IU43" s="54"/>
    </row>
    <row r="44" customFormat="1" ht="21" customHeight="1" spans="1:25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</row>
    <row r="45" customFormat="1" ht="21" customHeight="1" spans="1:25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</row>
    <row r="46" customFormat="1" ht="21" customHeight="1" spans="1:255">
      <c r="A46" s="32"/>
      <c r="B46" s="32"/>
      <c r="C46" s="34"/>
      <c r="D46" s="34"/>
      <c r="E46" s="34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</row>
    <row r="47" customFormat="1" ht="21" customHeight="1" spans="1:255">
      <c r="A47" s="32"/>
      <c r="B47" s="32"/>
      <c r="C47" s="34"/>
      <c r="D47" s="34"/>
      <c r="E47" s="34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</row>
    <row r="48" customFormat="1" ht="21" customHeight="1" spans="1:255">
      <c r="A48" s="32"/>
      <c r="B48" s="32"/>
      <c r="C48" s="34"/>
      <c r="D48" s="34"/>
      <c r="E48" s="34"/>
      <c r="F48" s="34"/>
      <c r="G48" s="34"/>
      <c r="H48" s="32"/>
      <c r="I48" s="32"/>
      <c r="J48" s="32"/>
      <c r="K48" s="32"/>
      <c r="L48" s="32"/>
      <c r="M48" s="32"/>
      <c r="N48" s="32"/>
      <c r="O48" s="32"/>
      <c r="P48" s="32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</row>
    <row r="49" customFormat="1" ht="21" customHeight="1" spans="1:25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</row>
    <row r="50" customFormat="1" ht="21" customHeight="1" spans="1:255">
      <c r="A50" s="32"/>
      <c r="B50" s="32"/>
      <c r="C50" s="34"/>
      <c r="D50" s="34"/>
      <c r="E50" s="34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</row>
    <row r="51" customFormat="1" ht="21" customHeight="1" spans="1:255">
      <c r="A51" s="32"/>
      <c r="B51" s="32"/>
      <c r="C51" s="34"/>
      <c r="D51" s="34"/>
      <c r="E51" s="34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</row>
    <row r="52" customFormat="1" ht="21" customHeight="1" spans="1:255">
      <c r="A52" s="32"/>
      <c r="B52" s="32"/>
      <c r="C52" s="34"/>
      <c r="D52" s="34"/>
      <c r="E52" s="34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</row>
    <row r="53" customFormat="1" ht="21" customHeight="1" spans="1:25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</row>
    <row r="54" customFormat="1" ht="21" customHeight="1" spans="1:25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</row>
    <row r="55" customFormat="1" ht="21" customHeight="1" spans="1:255">
      <c r="A55" s="32"/>
      <c r="B55" s="32"/>
      <c r="C55" s="34"/>
      <c r="D55" s="34"/>
      <c r="E55" s="32"/>
      <c r="F55" s="34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</row>
    <row r="56" customFormat="1" ht="21" customHeight="1" spans="1:25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</row>
    <row r="57" customFormat="1" ht="21" customHeight="1" spans="1:255">
      <c r="A57" s="32"/>
      <c r="B57" s="32"/>
      <c r="C57" s="34"/>
      <c r="D57" s="34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</row>
    <row r="58" customFormat="1" ht="21" customHeight="1" spans="1:255">
      <c r="A58" s="32"/>
      <c r="B58" s="32"/>
      <c r="C58" s="34"/>
      <c r="D58" s="34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</row>
    <row r="59" customFormat="1" ht="21" customHeight="1" spans="1:255">
      <c r="A59" s="32"/>
      <c r="B59" s="32"/>
      <c r="C59" s="34"/>
      <c r="D59" s="34"/>
      <c r="E59" s="34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</row>
    <row r="60" customFormat="1" ht="21" customHeight="1" spans="1:255">
      <c r="A60" s="32"/>
      <c r="B60" s="32"/>
      <c r="C60" s="34"/>
      <c r="D60" s="34"/>
      <c r="E60" s="34"/>
      <c r="F60" s="32"/>
      <c r="G60" s="32"/>
      <c r="H60" s="32"/>
      <c r="I60" s="34"/>
      <c r="J60" s="32"/>
      <c r="K60" s="32"/>
      <c r="L60" s="32"/>
      <c r="M60" s="32"/>
      <c r="N60" s="32"/>
      <c r="O60" s="32"/>
      <c r="P60" s="32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</row>
    <row r="61" customFormat="1" ht="21" customHeight="1" spans="1:25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</row>
    <row r="62" customFormat="1" ht="21" customHeight="1" spans="1:25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</row>
    <row r="63" customFormat="1" ht="21" customHeight="1" spans="1:25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</row>
    <row r="64" customFormat="1" ht="21" customHeight="1" spans="1:25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  <c r="IT64" s="54"/>
      <c r="IU64" s="54"/>
    </row>
    <row r="65" customFormat="1" ht="21" customHeight="1" spans="1:25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</row>
    <row r="66" customFormat="1" ht="21" customHeight="1" spans="1:25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  <c r="IT66" s="54"/>
      <c r="IU66" s="54"/>
    </row>
    <row r="67" customFormat="1" ht="21" customHeight="1" spans="1:25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</row>
    <row r="68" customFormat="1" ht="21" customHeight="1" spans="1:25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  <c r="IT68" s="54"/>
      <c r="IU68" s="54"/>
    </row>
    <row r="69" customFormat="1" ht="21" customHeight="1" spans="1:25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  <c r="IL69" s="54"/>
      <c r="IM69" s="54"/>
      <c r="IN69" s="54"/>
      <c r="IO69" s="54"/>
      <c r="IP69" s="54"/>
      <c r="IQ69" s="54"/>
      <c r="IR69" s="54"/>
      <c r="IS69" s="54"/>
      <c r="IT69" s="54"/>
      <c r="IU69" s="54"/>
    </row>
    <row r="70" customFormat="1" ht="21" customHeight="1" spans="1:25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4"/>
      <c r="GI70" s="54"/>
      <c r="GJ70" s="54"/>
      <c r="GK70" s="54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4"/>
      <c r="GW70" s="54"/>
      <c r="GX70" s="54"/>
      <c r="GY70" s="54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4"/>
      <c r="HK70" s="54"/>
      <c r="HL70" s="54"/>
      <c r="HM70" s="54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4"/>
      <c r="HY70" s="54"/>
      <c r="HZ70" s="54"/>
      <c r="IA70" s="54"/>
      <c r="IB70" s="54"/>
      <c r="IC70" s="54"/>
      <c r="ID70" s="54"/>
      <c r="IE70" s="54"/>
      <c r="IF70" s="54"/>
      <c r="IG70" s="54"/>
      <c r="IH70" s="54"/>
      <c r="II70" s="54"/>
      <c r="IJ70" s="54"/>
      <c r="IK70" s="54"/>
      <c r="IL70" s="54"/>
      <c r="IM70" s="54"/>
      <c r="IN70" s="54"/>
      <c r="IO70" s="54"/>
      <c r="IP70" s="54"/>
      <c r="IQ70" s="54"/>
      <c r="IR70" s="54"/>
      <c r="IS70" s="54"/>
      <c r="IT70" s="54"/>
      <c r="IU70" s="54"/>
    </row>
    <row r="71" customFormat="1" ht="21" customHeight="1" spans="1:25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  <c r="II71" s="54"/>
      <c r="IJ71" s="54"/>
      <c r="IK71" s="54"/>
      <c r="IL71" s="54"/>
      <c r="IM71" s="54"/>
      <c r="IN71" s="54"/>
      <c r="IO71" s="54"/>
      <c r="IP71" s="54"/>
      <c r="IQ71" s="54"/>
      <c r="IR71" s="54"/>
      <c r="IS71" s="54"/>
      <c r="IT71" s="54"/>
      <c r="IU71" s="54"/>
    </row>
    <row r="72" customFormat="1" ht="21" customHeight="1" spans="1:25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  <c r="II72" s="54"/>
      <c r="IJ72" s="54"/>
      <c r="IK72" s="54"/>
      <c r="IL72" s="54"/>
      <c r="IM72" s="54"/>
      <c r="IN72" s="54"/>
      <c r="IO72" s="54"/>
      <c r="IP72" s="54"/>
      <c r="IQ72" s="54"/>
      <c r="IR72" s="54"/>
      <c r="IS72" s="54"/>
      <c r="IT72" s="54"/>
      <c r="IU72" s="54"/>
    </row>
    <row r="73" customFormat="1" ht="21" customHeight="1" spans="1:25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4"/>
      <c r="HY73" s="54"/>
      <c r="HZ73" s="54"/>
      <c r="IA73" s="54"/>
      <c r="IB73" s="54"/>
      <c r="IC73" s="54"/>
      <c r="ID73" s="54"/>
      <c r="IE73" s="54"/>
      <c r="IF73" s="54"/>
      <c r="IG73" s="54"/>
      <c r="IH73" s="54"/>
      <c r="II73" s="54"/>
      <c r="IJ73" s="54"/>
      <c r="IK73" s="54"/>
      <c r="IL73" s="54"/>
      <c r="IM73" s="54"/>
      <c r="IN73" s="54"/>
      <c r="IO73" s="54"/>
      <c r="IP73" s="54"/>
      <c r="IQ73" s="54"/>
      <c r="IR73" s="54"/>
      <c r="IS73" s="54"/>
      <c r="IT73" s="54"/>
      <c r="IU73" s="54"/>
    </row>
    <row r="74" customFormat="1" ht="21" customHeight="1" spans="1:25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  <c r="II74" s="54"/>
      <c r="IJ74" s="54"/>
      <c r="IK74" s="54"/>
      <c r="IL74" s="54"/>
      <c r="IM74" s="54"/>
      <c r="IN74" s="54"/>
      <c r="IO74" s="54"/>
      <c r="IP74" s="54"/>
      <c r="IQ74" s="54"/>
      <c r="IR74" s="54"/>
      <c r="IS74" s="54"/>
      <c r="IT74" s="54"/>
      <c r="IU74" s="54"/>
    </row>
    <row r="75" customFormat="1" ht="21" customHeight="1" spans="1:25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4"/>
      <c r="IM75" s="54"/>
      <c r="IN75" s="54"/>
      <c r="IO75" s="54"/>
      <c r="IP75" s="54"/>
      <c r="IQ75" s="54"/>
      <c r="IR75" s="54"/>
      <c r="IS75" s="54"/>
      <c r="IT75" s="54"/>
      <c r="IU75" s="54"/>
    </row>
    <row r="76" customFormat="1" ht="21" customHeight="1" spans="1:25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  <c r="HU76" s="54"/>
      <c r="HV76" s="54"/>
      <c r="HW76" s="54"/>
      <c r="HX76" s="54"/>
      <c r="HY76" s="54"/>
      <c r="HZ76" s="54"/>
      <c r="IA76" s="54"/>
      <c r="IB76" s="54"/>
      <c r="IC76" s="54"/>
      <c r="ID76" s="54"/>
      <c r="IE76" s="54"/>
      <c r="IF76" s="54"/>
      <c r="IG76" s="54"/>
      <c r="IH76" s="54"/>
      <c r="II76" s="54"/>
      <c r="IJ76" s="54"/>
      <c r="IK76" s="54"/>
      <c r="IL76" s="54"/>
      <c r="IM76" s="54"/>
      <c r="IN76" s="54"/>
      <c r="IO76" s="54"/>
      <c r="IP76" s="54"/>
      <c r="IQ76" s="54"/>
      <c r="IR76" s="54"/>
      <c r="IS76" s="54"/>
      <c r="IT76" s="54"/>
      <c r="IU76" s="54"/>
    </row>
    <row r="77" customFormat="1" ht="21" customHeight="1" spans="1:25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  <c r="II77" s="54"/>
      <c r="IJ77" s="54"/>
      <c r="IK77" s="54"/>
      <c r="IL77" s="54"/>
      <c r="IM77" s="54"/>
      <c r="IN77" s="54"/>
      <c r="IO77" s="54"/>
      <c r="IP77" s="54"/>
      <c r="IQ77" s="54"/>
      <c r="IR77" s="54"/>
      <c r="IS77" s="54"/>
      <c r="IT77" s="54"/>
      <c r="IU77" s="54"/>
    </row>
    <row r="78" customFormat="1" ht="21" customHeight="1" spans="1:25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  <c r="GA78" s="54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4"/>
      <c r="HA78" s="54"/>
      <c r="HB78" s="54"/>
      <c r="HC78" s="54"/>
      <c r="HD78" s="54"/>
      <c r="HE78" s="54"/>
      <c r="HF78" s="54"/>
      <c r="HG78" s="54"/>
      <c r="HH78" s="54"/>
      <c r="HI78" s="54"/>
      <c r="HJ78" s="54"/>
      <c r="HK78" s="54"/>
      <c r="HL78" s="54"/>
      <c r="HM78" s="54"/>
      <c r="HN78" s="54"/>
      <c r="HO78" s="54"/>
      <c r="HP78" s="54"/>
      <c r="HQ78" s="54"/>
      <c r="HR78" s="54"/>
      <c r="HS78" s="54"/>
      <c r="HT78" s="54"/>
      <c r="HU78" s="54"/>
      <c r="HV78" s="54"/>
      <c r="HW78" s="54"/>
      <c r="HX78" s="54"/>
      <c r="HY78" s="54"/>
      <c r="HZ78" s="54"/>
      <c r="IA78" s="54"/>
      <c r="IB78" s="54"/>
      <c r="IC78" s="54"/>
      <c r="ID78" s="54"/>
      <c r="IE78" s="54"/>
      <c r="IF78" s="54"/>
      <c r="IG78" s="54"/>
      <c r="IH78" s="54"/>
      <c r="II78" s="54"/>
      <c r="IJ78" s="54"/>
      <c r="IK78" s="54"/>
      <c r="IL78" s="54"/>
      <c r="IM78" s="54"/>
      <c r="IN78" s="54"/>
      <c r="IO78" s="54"/>
      <c r="IP78" s="54"/>
      <c r="IQ78" s="54"/>
      <c r="IR78" s="54"/>
      <c r="IS78" s="54"/>
      <c r="IT78" s="54"/>
      <c r="IU78" s="54"/>
    </row>
    <row r="79" customFormat="1" ht="21" customHeight="1" spans="1:25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54"/>
      <c r="FZ79" s="54"/>
      <c r="GA79" s="54"/>
      <c r="GB79" s="54"/>
      <c r="GC79" s="54"/>
      <c r="GD79" s="54"/>
      <c r="GE79" s="54"/>
      <c r="GF79" s="54"/>
      <c r="GG79" s="54"/>
      <c r="GH79" s="54"/>
      <c r="GI79" s="54"/>
      <c r="GJ79" s="54"/>
      <c r="GK79" s="54"/>
      <c r="GL79" s="54"/>
      <c r="GM79" s="54"/>
      <c r="GN79" s="54"/>
      <c r="GO79" s="54"/>
      <c r="GP79" s="54"/>
      <c r="GQ79" s="54"/>
      <c r="GR79" s="54"/>
      <c r="GS79" s="54"/>
      <c r="GT79" s="54"/>
      <c r="GU79" s="54"/>
      <c r="GV79" s="54"/>
      <c r="GW79" s="54"/>
      <c r="GX79" s="54"/>
      <c r="GY79" s="54"/>
      <c r="GZ79" s="54"/>
      <c r="HA79" s="54"/>
      <c r="HB79" s="54"/>
      <c r="HC79" s="54"/>
      <c r="HD79" s="54"/>
      <c r="HE79" s="54"/>
      <c r="HF79" s="54"/>
      <c r="HG79" s="54"/>
      <c r="HH79" s="54"/>
      <c r="HI79" s="54"/>
      <c r="HJ79" s="54"/>
      <c r="HK79" s="54"/>
      <c r="HL79" s="54"/>
      <c r="HM79" s="54"/>
      <c r="HN79" s="54"/>
      <c r="HO79" s="54"/>
      <c r="HP79" s="54"/>
      <c r="HQ79" s="54"/>
      <c r="HR79" s="54"/>
      <c r="HS79" s="54"/>
      <c r="HT79" s="54"/>
      <c r="HU79" s="54"/>
      <c r="HV79" s="54"/>
      <c r="HW79" s="54"/>
      <c r="HX79" s="54"/>
      <c r="HY79" s="54"/>
      <c r="HZ79" s="54"/>
      <c r="IA79" s="54"/>
      <c r="IB79" s="54"/>
      <c r="IC79" s="54"/>
      <c r="ID79" s="54"/>
      <c r="IE79" s="54"/>
      <c r="IF79" s="54"/>
      <c r="IG79" s="54"/>
      <c r="IH79" s="54"/>
      <c r="II79" s="54"/>
      <c r="IJ79" s="54"/>
      <c r="IK79" s="54"/>
      <c r="IL79" s="54"/>
      <c r="IM79" s="54"/>
      <c r="IN79" s="54"/>
      <c r="IO79" s="54"/>
      <c r="IP79" s="54"/>
      <c r="IQ79" s="54"/>
      <c r="IR79" s="54"/>
      <c r="IS79" s="54"/>
      <c r="IT79" s="54"/>
      <c r="IU79" s="54"/>
    </row>
    <row r="80" customFormat="1" ht="21" customHeight="1" spans="1:25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  <c r="FS80" s="54"/>
      <c r="FT80" s="54"/>
      <c r="FU80" s="54"/>
      <c r="FV80" s="54"/>
      <c r="FW80" s="54"/>
      <c r="FX80" s="54"/>
      <c r="FY80" s="54"/>
      <c r="FZ80" s="54"/>
      <c r="GA80" s="54"/>
      <c r="GB80" s="54"/>
      <c r="GC80" s="54"/>
      <c r="GD80" s="54"/>
      <c r="GE80" s="54"/>
      <c r="GF80" s="54"/>
      <c r="GG80" s="54"/>
      <c r="GH80" s="54"/>
      <c r="GI80" s="54"/>
      <c r="GJ80" s="54"/>
      <c r="GK80" s="54"/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/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/>
      <c r="IN80" s="54"/>
      <c r="IO80" s="54"/>
      <c r="IP80" s="54"/>
      <c r="IQ80" s="54"/>
      <c r="IR80" s="54"/>
      <c r="IS80" s="54"/>
      <c r="IT80" s="54"/>
      <c r="IU80" s="54"/>
    </row>
    <row r="81" customFormat="1" ht="21" customHeight="1" spans="1:25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4"/>
      <c r="FE81" s="54"/>
      <c r="FF81" s="54"/>
      <c r="FG81" s="54"/>
      <c r="FH81" s="54"/>
      <c r="FI81" s="54"/>
      <c r="FJ81" s="54"/>
      <c r="FK81" s="54"/>
      <c r="FL81" s="54"/>
      <c r="FM81" s="54"/>
      <c r="FN81" s="54"/>
      <c r="FO81" s="54"/>
      <c r="FP81" s="54"/>
      <c r="FQ81" s="54"/>
      <c r="FR81" s="54"/>
      <c r="FS81" s="54"/>
      <c r="FT81" s="54"/>
      <c r="FU81" s="54"/>
      <c r="FV81" s="54"/>
      <c r="FW81" s="54"/>
      <c r="FX81" s="54"/>
      <c r="FY81" s="54"/>
      <c r="FZ81" s="54"/>
      <c r="GA81" s="54"/>
      <c r="GB81" s="54"/>
      <c r="GC81" s="54"/>
      <c r="GD81" s="54"/>
      <c r="GE81" s="54"/>
      <c r="GF81" s="54"/>
      <c r="GG81" s="54"/>
      <c r="GH81" s="54"/>
      <c r="GI81" s="54"/>
      <c r="GJ81" s="54"/>
      <c r="GK81" s="54"/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/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/>
      <c r="IN81" s="54"/>
      <c r="IO81" s="54"/>
      <c r="IP81" s="54"/>
      <c r="IQ81" s="54"/>
      <c r="IR81" s="54"/>
      <c r="IS81" s="54"/>
      <c r="IT81" s="54"/>
      <c r="IU81" s="54"/>
    </row>
    <row r="82" customFormat="1" ht="21" customHeight="1" spans="1:25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  <c r="II82" s="54"/>
      <c r="IJ82" s="54"/>
      <c r="IK82" s="54"/>
      <c r="IL82" s="54"/>
      <c r="IM82" s="54"/>
      <c r="IN82" s="54"/>
      <c r="IO82" s="54"/>
      <c r="IP82" s="54"/>
      <c r="IQ82" s="54"/>
      <c r="IR82" s="54"/>
      <c r="IS82" s="54"/>
      <c r="IT82" s="54"/>
      <c r="IU82" s="54"/>
    </row>
    <row r="83" customFormat="1" ht="21" customHeight="1" spans="1:25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54"/>
      <c r="IK83" s="54"/>
      <c r="IL83" s="54"/>
      <c r="IM83" s="54"/>
      <c r="IN83" s="54"/>
      <c r="IO83" s="54"/>
      <c r="IP83" s="54"/>
      <c r="IQ83" s="54"/>
      <c r="IR83" s="54"/>
      <c r="IS83" s="54"/>
      <c r="IT83" s="54"/>
      <c r="IU83" s="54"/>
    </row>
    <row r="84" customFormat="1" ht="21" customHeight="1" spans="1:25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  <c r="EQ84" s="54"/>
      <c r="ER84" s="54"/>
      <c r="ES84" s="54"/>
      <c r="ET84" s="54"/>
      <c r="EU84" s="54"/>
      <c r="EV84" s="54"/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  <c r="GM84" s="54"/>
      <c r="GN84" s="54"/>
      <c r="GO84" s="54"/>
      <c r="GP84" s="54"/>
      <c r="GQ84" s="54"/>
      <c r="GR84" s="54"/>
      <c r="GS84" s="54"/>
      <c r="GT84" s="54"/>
      <c r="GU84" s="54"/>
      <c r="GV84" s="54"/>
      <c r="GW84" s="54"/>
      <c r="GX84" s="54"/>
      <c r="GY84" s="54"/>
      <c r="GZ84" s="54"/>
      <c r="HA84" s="54"/>
      <c r="HB84" s="54"/>
      <c r="HC84" s="54"/>
      <c r="HD84" s="54"/>
      <c r="HE84" s="54"/>
      <c r="HF84" s="54"/>
      <c r="HG84" s="54"/>
      <c r="HH84" s="54"/>
      <c r="HI84" s="54"/>
      <c r="HJ84" s="54"/>
      <c r="HK84" s="54"/>
      <c r="HL84" s="54"/>
      <c r="HM84" s="54"/>
      <c r="HN84" s="54"/>
      <c r="HO84" s="54"/>
      <c r="HP84" s="54"/>
      <c r="HQ84" s="54"/>
      <c r="HR84" s="54"/>
      <c r="HS84" s="54"/>
      <c r="HT84" s="54"/>
      <c r="HU84" s="54"/>
      <c r="HV84" s="54"/>
      <c r="HW84" s="54"/>
      <c r="HX84" s="54"/>
      <c r="HY84" s="54"/>
      <c r="HZ84" s="54"/>
      <c r="IA84" s="54"/>
      <c r="IB84" s="54"/>
      <c r="IC84" s="54"/>
      <c r="ID84" s="54"/>
      <c r="IE84" s="54"/>
      <c r="IF84" s="54"/>
      <c r="IG84" s="54"/>
      <c r="IH84" s="54"/>
      <c r="II84" s="54"/>
      <c r="IJ84" s="54"/>
      <c r="IK84" s="54"/>
      <c r="IL84" s="54"/>
      <c r="IM84" s="54"/>
      <c r="IN84" s="54"/>
      <c r="IO84" s="54"/>
      <c r="IP84" s="54"/>
      <c r="IQ84" s="54"/>
      <c r="IR84" s="54"/>
      <c r="IS84" s="54"/>
      <c r="IT84" s="54"/>
      <c r="IU84" s="54"/>
    </row>
    <row r="85" customFormat="1" ht="21" customHeight="1" spans="1:25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  <c r="GM85" s="54"/>
      <c r="GN85" s="54"/>
      <c r="GO85" s="54"/>
      <c r="GP85" s="54"/>
      <c r="GQ85" s="54"/>
      <c r="GR85" s="54"/>
      <c r="GS85" s="54"/>
      <c r="GT85" s="54"/>
      <c r="GU85" s="54"/>
      <c r="GV85" s="54"/>
      <c r="GW85" s="54"/>
      <c r="GX85" s="54"/>
      <c r="GY85" s="54"/>
      <c r="GZ85" s="54"/>
      <c r="HA85" s="54"/>
      <c r="HB85" s="54"/>
      <c r="HC85" s="54"/>
      <c r="HD85" s="54"/>
      <c r="HE85" s="54"/>
      <c r="HF85" s="54"/>
      <c r="HG85" s="54"/>
      <c r="HH85" s="54"/>
      <c r="HI85" s="54"/>
      <c r="HJ85" s="54"/>
      <c r="HK85" s="54"/>
      <c r="HL85" s="54"/>
      <c r="HM85" s="54"/>
      <c r="HN85" s="54"/>
      <c r="HO85" s="54"/>
      <c r="HP85" s="54"/>
      <c r="HQ85" s="54"/>
      <c r="HR85" s="54"/>
      <c r="HS85" s="54"/>
      <c r="HT85" s="54"/>
      <c r="HU85" s="54"/>
      <c r="HV85" s="54"/>
      <c r="HW85" s="54"/>
      <c r="HX85" s="54"/>
      <c r="HY85" s="54"/>
      <c r="HZ85" s="54"/>
      <c r="IA85" s="54"/>
      <c r="IB85" s="54"/>
      <c r="IC85" s="54"/>
      <c r="ID85" s="54"/>
      <c r="IE85" s="54"/>
      <c r="IF85" s="54"/>
      <c r="IG85" s="54"/>
      <c r="IH85" s="54"/>
      <c r="II85" s="54"/>
      <c r="IJ85" s="54"/>
      <c r="IK85" s="54"/>
      <c r="IL85" s="54"/>
      <c r="IM85" s="54"/>
      <c r="IN85" s="54"/>
      <c r="IO85" s="54"/>
      <c r="IP85" s="54"/>
      <c r="IQ85" s="54"/>
      <c r="IR85" s="54"/>
      <c r="IS85" s="54"/>
      <c r="IT85" s="54"/>
      <c r="IU85" s="54"/>
    </row>
    <row r="86" customFormat="1" ht="21" customHeight="1" spans="1:25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  <c r="EQ86" s="54"/>
      <c r="ER86" s="54"/>
      <c r="ES86" s="54"/>
      <c r="ET86" s="54"/>
      <c r="EU86" s="54"/>
      <c r="EV86" s="54"/>
      <c r="EW86" s="54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  <c r="GC86" s="54"/>
      <c r="GD86" s="54"/>
      <c r="GE86" s="54"/>
      <c r="GF86" s="54"/>
      <c r="GG86" s="54"/>
      <c r="GH86" s="54"/>
      <c r="GI86" s="54"/>
      <c r="GJ86" s="54"/>
      <c r="GK86" s="54"/>
      <c r="GL86" s="54"/>
      <c r="GM86" s="54"/>
      <c r="GN86" s="54"/>
      <c r="GO86" s="54"/>
      <c r="GP86" s="54"/>
      <c r="GQ86" s="54"/>
      <c r="GR86" s="54"/>
      <c r="GS86" s="54"/>
      <c r="GT86" s="54"/>
      <c r="GU86" s="54"/>
      <c r="GV86" s="54"/>
      <c r="GW86" s="54"/>
      <c r="GX86" s="54"/>
      <c r="GY86" s="54"/>
      <c r="GZ86" s="54"/>
      <c r="HA86" s="54"/>
      <c r="HB86" s="54"/>
      <c r="HC86" s="54"/>
      <c r="HD86" s="54"/>
      <c r="HE86" s="54"/>
      <c r="HF86" s="54"/>
      <c r="HG86" s="54"/>
      <c r="HH86" s="54"/>
      <c r="HI86" s="54"/>
      <c r="HJ86" s="54"/>
      <c r="HK86" s="54"/>
      <c r="HL86" s="54"/>
      <c r="HM86" s="54"/>
      <c r="HN86" s="54"/>
      <c r="HO86" s="54"/>
      <c r="HP86" s="54"/>
      <c r="HQ86" s="54"/>
      <c r="HR86" s="54"/>
      <c r="HS86" s="54"/>
      <c r="HT86" s="54"/>
      <c r="HU86" s="54"/>
      <c r="HV86" s="54"/>
      <c r="HW86" s="54"/>
      <c r="HX86" s="54"/>
      <c r="HY86" s="54"/>
      <c r="HZ86" s="54"/>
      <c r="IA86" s="54"/>
      <c r="IB86" s="54"/>
      <c r="IC86" s="54"/>
      <c r="ID86" s="54"/>
      <c r="IE86" s="54"/>
      <c r="IF86" s="54"/>
      <c r="IG86" s="54"/>
      <c r="IH86" s="54"/>
      <c r="II86" s="54"/>
      <c r="IJ86" s="54"/>
      <c r="IK86" s="54"/>
      <c r="IL86" s="54"/>
      <c r="IM86" s="54"/>
      <c r="IN86" s="54"/>
      <c r="IO86" s="54"/>
      <c r="IP86" s="54"/>
      <c r="IQ86" s="54"/>
      <c r="IR86" s="54"/>
      <c r="IS86" s="54"/>
      <c r="IT86" s="54"/>
      <c r="IU86" s="54"/>
    </row>
    <row r="87" customFormat="1" ht="21" customHeight="1" spans="1:25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  <c r="HQ87" s="54"/>
      <c r="HR87" s="54"/>
      <c r="HS87" s="54"/>
      <c r="HT87" s="54"/>
      <c r="HU87" s="54"/>
      <c r="HV87" s="54"/>
      <c r="HW87" s="54"/>
      <c r="HX87" s="54"/>
      <c r="HY87" s="54"/>
      <c r="HZ87" s="54"/>
      <c r="IA87" s="54"/>
      <c r="IB87" s="54"/>
      <c r="IC87" s="54"/>
      <c r="ID87" s="54"/>
      <c r="IE87" s="54"/>
      <c r="IF87" s="54"/>
      <c r="IG87" s="54"/>
      <c r="IH87" s="54"/>
      <c r="II87" s="54"/>
      <c r="IJ87" s="54"/>
      <c r="IK87" s="54"/>
      <c r="IL87" s="54"/>
      <c r="IM87" s="54"/>
      <c r="IN87" s="54"/>
      <c r="IO87" s="54"/>
      <c r="IP87" s="54"/>
      <c r="IQ87" s="54"/>
      <c r="IR87" s="54"/>
      <c r="IS87" s="54"/>
      <c r="IT87" s="54"/>
      <c r="IU87" s="54"/>
    </row>
    <row r="88" customFormat="1" ht="21" customHeight="1" spans="1:25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  <c r="HQ88" s="54"/>
      <c r="HR88" s="54"/>
      <c r="HS88" s="54"/>
      <c r="HT88" s="54"/>
      <c r="HU88" s="54"/>
      <c r="HV88" s="54"/>
      <c r="HW88" s="54"/>
      <c r="HX88" s="54"/>
      <c r="HY88" s="54"/>
      <c r="HZ88" s="54"/>
      <c r="IA88" s="54"/>
      <c r="IB88" s="54"/>
      <c r="IC88" s="54"/>
      <c r="ID88" s="54"/>
      <c r="IE88" s="54"/>
      <c r="IF88" s="54"/>
      <c r="IG88" s="54"/>
      <c r="IH88" s="54"/>
      <c r="II88" s="54"/>
      <c r="IJ88" s="54"/>
      <c r="IK88" s="54"/>
      <c r="IL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customFormat="1" ht="21" customHeight="1" spans="1:25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  <c r="II89" s="54"/>
      <c r="IJ89" s="54"/>
      <c r="IK89" s="54"/>
      <c r="IL89" s="54"/>
      <c r="IM89" s="54"/>
      <c r="IN89" s="54"/>
      <c r="IO89" s="54"/>
      <c r="IP89" s="54"/>
      <c r="IQ89" s="54"/>
      <c r="IR89" s="54"/>
      <c r="IS89" s="54"/>
      <c r="IT89" s="54"/>
      <c r="IU89" s="54"/>
    </row>
    <row r="90" customFormat="1" ht="21" customHeight="1" spans="1:25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  <c r="EQ90" s="54"/>
      <c r="ER90" s="54"/>
      <c r="ES90" s="54"/>
      <c r="ET90" s="54"/>
      <c r="EU90" s="54"/>
      <c r="EV90" s="54"/>
      <c r="EW90" s="54"/>
      <c r="EX90" s="54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4"/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4"/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4"/>
      <c r="IM90" s="54"/>
      <c r="IN90" s="54"/>
      <c r="IO90" s="54"/>
      <c r="IP90" s="54"/>
      <c r="IQ90" s="54"/>
      <c r="IR90" s="54"/>
      <c r="IS90" s="54"/>
      <c r="IT90" s="54"/>
      <c r="IU90" s="54"/>
    </row>
    <row r="91" customFormat="1" ht="21" customHeight="1" spans="1:25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  <c r="DZ91" s="54"/>
      <c r="EA91" s="54"/>
      <c r="EB91" s="54"/>
      <c r="EC91" s="54"/>
      <c r="ED91" s="54"/>
      <c r="EE91" s="54"/>
      <c r="EF91" s="54"/>
      <c r="EG91" s="54"/>
      <c r="EH91" s="54"/>
      <c r="EI91" s="54"/>
      <c r="EJ91" s="54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54"/>
      <c r="EV91" s="54"/>
      <c r="EW91" s="54"/>
      <c r="EX91" s="54"/>
      <c r="EY91" s="54"/>
      <c r="EZ91" s="54"/>
      <c r="FA91" s="54"/>
      <c r="FB91" s="54"/>
      <c r="FC91" s="54"/>
      <c r="FD91" s="54"/>
      <c r="FE91" s="54"/>
      <c r="FF91" s="54"/>
      <c r="FG91" s="54"/>
      <c r="FH91" s="54"/>
      <c r="FI91" s="54"/>
      <c r="FJ91" s="54"/>
      <c r="FK91" s="54"/>
      <c r="FL91" s="54"/>
      <c r="FM91" s="54"/>
      <c r="FN91" s="54"/>
      <c r="FO91" s="54"/>
      <c r="FP91" s="54"/>
      <c r="FQ91" s="54"/>
      <c r="FR91" s="54"/>
      <c r="FS91" s="54"/>
      <c r="FT91" s="54"/>
      <c r="FU91" s="54"/>
      <c r="FV91" s="54"/>
      <c r="FW91" s="54"/>
      <c r="FX91" s="54"/>
      <c r="FY91" s="54"/>
      <c r="FZ91" s="54"/>
      <c r="GA91" s="54"/>
      <c r="GB91" s="54"/>
      <c r="GC91" s="54"/>
      <c r="GD91" s="54"/>
      <c r="GE91" s="54"/>
      <c r="GF91" s="54"/>
      <c r="GG91" s="54"/>
      <c r="GH91" s="54"/>
      <c r="GI91" s="54"/>
      <c r="GJ91" s="54"/>
      <c r="GK91" s="54"/>
      <c r="GL91" s="54"/>
      <c r="GM91" s="54"/>
      <c r="GN91" s="54"/>
      <c r="GO91" s="54"/>
      <c r="GP91" s="54"/>
      <c r="GQ91" s="54"/>
      <c r="GR91" s="54"/>
      <c r="GS91" s="54"/>
      <c r="GT91" s="54"/>
      <c r="GU91" s="54"/>
      <c r="GV91" s="54"/>
      <c r="GW91" s="54"/>
      <c r="GX91" s="54"/>
      <c r="GY91" s="54"/>
      <c r="GZ91" s="54"/>
      <c r="HA91" s="54"/>
      <c r="HB91" s="54"/>
      <c r="HC91" s="54"/>
      <c r="HD91" s="54"/>
      <c r="HE91" s="54"/>
      <c r="HF91" s="54"/>
      <c r="HG91" s="54"/>
      <c r="HH91" s="54"/>
      <c r="HI91" s="54"/>
      <c r="HJ91" s="54"/>
      <c r="HK91" s="54"/>
      <c r="HL91" s="54"/>
      <c r="HM91" s="54"/>
      <c r="HN91" s="54"/>
      <c r="HO91" s="54"/>
      <c r="HP91" s="54"/>
      <c r="HQ91" s="54"/>
      <c r="HR91" s="54"/>
      <c r="HS91" s="54"/>
      <c r="HT91" s="54"/>
      <c r="HU91" s="54"/>
      <c r="HV91" s="54"/>
      <c r="HW91" s="54"/>
      <c r="HX91" s="54"/>
      <c r="HY91" s="54"/>
      <c r="HZ91" s="54"/>
      <c r="IA91" s="54"/>
      <c r="IB91" s="54"/>
      <c r="IC91" s="54"/>
      <c r="ID91" s="54"/>
      <c r="IE91" s="54"/>
      <c r="IF91" s="54"/>
      <c r="IG91" s="54"/>
      <c r="IH91" s="54"/>
      <c r="II91" s="54"/>
      <c r="IJ91" s="54"/>
      <c r="IK91" s="54"/>
      <c r="IL91" s="54"/>
      <c r="IM91" s="54"/>
      <c r="IN91" s="54"/>
      <c r="IO91" s="54"/>
      <c r="IP91" s="54"/>
      <c r="IQ91" s="54"/>
      <c r="IR91" s="54"/>
      <c r="IS91" s="54"/>
      <c r="IT91" s="54"/>
      <c r="IU91" s="54"/>
    </row>
    <row r="92" customFormat="1" ht="21" customHeight="1" spans="1:25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  <c r="GC92" s="54"/>
      <c r="GD92" s="54"/>
      <c r="GE92" s="54"/>
      <c r="GF92" s="54"/>
      <c r="GG92" s="54"/>
      <c r="GH92" s="54"/>
      <c r="GI92" s="54"/>
      <c r="GJ92" s="54"/>
      <c r="GK92" s="54"/>
      <c r="GL92" s="54"/>
      <c r="GM92" s="54"/>
      <c r="GN92" s="54"/>
      <c r="GO92" s="54"/>
      <c r="GP92" s="54"/>
      <c r="GQ92" s="54"/>
      <c r="GR92" s="54"/>
      <c r="GS92" s="54"/>
      <c r="GT92" s="54"/>
      <c r="GU92" s="54"/>
      <c r="GV92" s="54"/>
      <c r="GW92" s="54"/>
      <c r="GX92" s="54"/>
      <c r="GY92" s="54"/>
      <c r="GZ92" s="54"/>
      <c r="HA92" s="54"/>
      <c r="HB92" s="54"/>
      <c r="HC92" s="54"/>
      <c r="HD92" s="54"/>
      <c r="HE92" s="54"/>
      <c r="HF92" s="54"/>
      <c r="HG92" s="54"/>
      <c r="HH92" s="54"/>
      <c r="HI92" s="54"/>
      <c r="HJ92" s="54"/>
      <c r="HK92" s="54"/>
      <c r="HL92" s="54"/>
      <c r="HM92" s="54"/>
      <c r="HN92" s="54"/>
      <c r="HO92" s="54"/>
      <c r="HP92" s="54"/>
      <c r="HQ92" s="54"/>
      <c r="HR92" s="54"/>
      <c r="HS92" s="54"/>
      <c r="HT92" s="54"/>
      <c r="HU92" s="54"/>
      <c r="HV92" s="54"/>
      <c r="HW92" s="54"/>
      <c r="HX92" s="54"/>
      <c r="HY92" s="54"/>
      <c r="HZ92" s="54"/>
      <c r="IA92" s="54"/>
      <c r="IB92" s="54"/>
      <c r="IC92" s="54"/>
      <c r="ID92" s="54"/>
      <c r="IE92" s="54"/>
      <c r="IF92" s="54"/>
      <c r="IG92" s="54"/>
      <c r="IH92" s="54"/>
      <c r="II92" s="54"/>
      <c r="IJ92" s="54"/>
      <c r="IK92" s="54"/>
      <c r="IL92" s="54"/>
      <c r="IM92" s="54"/>
      <c r="IN92" s="54"/>
      <c r="IO92" s="54"/>
      <c r="IP92" s="54"/>
      <c r="IQ92" s="54"/>
      <c r="IR92" s="54"/>
      <c r="IS92" s="54"/>
      <c r="IT92" s="54"/>
      <c r="IU92" s="54"/>
    </row>
    <row r="93" customFormat="1" ht="21" customHeight="1" spans="1:25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/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  <c r="FL93" s="54"/>
      <c r="FM93" s="54"/>
      <c r="FN93" s="54"/>
      <c r="FO93" s="54"/>
      <c r="FP93" s="54"/>
      <c r="FQ93" s="54"/>
      <c r="FR93" s="54"/>
      <c r="FS93" s="54"/>
      <c r="FT93" s="54"/>
      <c r="FU93" s="54"/>
      <c r="FV93" s="54"/>
      <c r="FW93" s="54"/>
      <c r="FX93" s="54"/>
      <c r="FY93" s="54"/>
      <c r="FZ93" s="54"/>
      <c r="GA93" s="54"/>
      <c r="GB93" s="54"/>
      <c r="GC93" s="54"/>
      <c r="GD93" s="54"/>
      <c r="GE93" s="54"/>
      <c r="GF93" s="54"/>
      <c r="GG93" s="54"/>
      <c r="GH93" s="54"/>
      <c r="GI93" s="54"/>
      <c r="GJ93" s="54"/>
      <c r="GK93" s="54"/>
      <c r="GL93" s="54"/>
      <c r="GM93" s="54"/>
      <c r="GN93" s="54"/>
      <c r="GO93" s="54"/>
      <c r="GP93" s="54"/>
      <c r="GQ93" s="54"/>
      <c r="GR93" s="54"/>
      <c r="GS93" s="54"/>
      <c r="GT93" s="54"/>
      <c r="GU93" s="54"/>
      <c r="GV93" s="54"/>
      <c r="GW93" s="54"/>
      <c r="GX93" s="54"/>
      <c r="GY93" s="54"/>
      <c r="GZ93" s="54"/>
      <c r="HA93" s="54"/>
      <c r="HB93" s="54"/>
      <c r="HC93" s="54"/>
      <c r="HD93" s="54"/>
      <c r="HE93" s="54"/>
      <c r="HF93" s="54"/>
      <c r="HG93" s="54"/>
      <c r="HH93" s="54"/>
      <c r="HI93" s="54"/>
      <c r="HJ93" s="54"/>
      <c r="HK93" s="54"/>
      <c r="HL93" s="54"/>
      <c r="HM93" s="54"/>
      <c r="HN93" s="54"/>
      <c r="HO93" s="54"/>
      <c r="HP93" s="54"/>
      <c r="HQ93" s="54"/>
      <c r="HR93" s="54"/>
      <c r="HS93" s="54"/>
      <c r="HT93" s="54"/>
      <c r="HU93" s="54"/>
      <c r="HV93" s="54"/>
      <c r="HW93" s="54"/>
      <c r="HX93" s="54"/>
      <c r="HY93" s="54"/>
      <c r="HZ93" s="54"/>
      <c r="IA93" s="54"/>
      <c r="IB93" s="54"/>
      <c r="IC93" s="54"/>
      <c r="ID93" s="54"/>
      <c r="IE93" s="54"/>
      <c r="IF93" s="54"/>
      <c r="IG93" s="54"/>
      <c r="IH93" s="54"/>
      <c r="II93" s="54"/>
      <c r="IJ93" s="54"/>
      <c r="IK93" s="54"/>
      <c r="IL93" s="54"/>
      <c r="IM93" s="54"/>
      <c r="IN93" s="54"/>
      <c r="IO93" s="54"/>
      <c r="IP93" s="54"/>
      <c r="IQ93" s="54"/>
      <c r="IR93" s="54"/>
      <c r="IS93" s="54"/>
      <c r="IT93" s="54"/>
      <c r="IU93" s="54"/>
    </row>
    <row r="94" s="1" customFormat="1" ht="21" customHeight="1" spans="1:25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  <c r="IT94" s="54"/>
      <c r="IU94" s="54"/>
    </row>
    <row r="95" s="1" customFormat="1" ht="21" customHeight="1" spans="1:25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</row>
    <row r="96" s="1" customFormat="1" ht="21" customHeight="1" spans="1:25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  <c r="IC96" s="54"/>
      <c r="ID96" s="54"/>
      <c r="IE96" s="54"/>
      <c r="IF96" s="54"/>
      <c r="IG96" s="54"/>
      <c r="IH96" s="54"/>
      <c r="II96" s="54"/>
      <c r="IJ96" s="54"/>
      <c r="IK96" s="54"/>
      <c r="IL96" s="54"/>
      <c r="IM96" s="54"/>
      <c r="IN96" s="54"/>
      <c r="IO96" s="54"/>
      <c r="IP96" s="54"/>
      <c r="IQ96" s="54"/>
      <c r="IR96" s="54"/>
      <c r="IS96" s="54"/>
      <c r="IT96" s="54"/>
      <c r="IU96" s="54"/>
    </row>
    <row r="97" s="1" customFormat="1" ht="21" customHeight="1" spans="1:25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4"/>
      <c r="HI97" s="54"/>
      <c r="HJ97" s="54"/>
      <c r="HK97" s="54"/>
      <c r="HL97" s="54"/>
      <c r="HM97" s="54"/>
      <c r="HN97" s="54"/>
      <c r="HO97" s="54"/>
      <c r="HP97" s="54"/>
      <c r="HQ97" s="54"/>
      <c r="HR97" s="54"/>
      <c r="HS97" s="54"/>
      <c r="HT97" s="54"/>
      <c r="HU97" s="54"/>
      <c r="HV97" s="54"/>
      <c r="HW97" s="54"/>
      <c r="HX97" s="54"/>
      <c r="HY97" s="54"/>
      <c r="HZ97" s="54"/>
      <c r="IA97" s="54"/>
      <c r="IB97" s="54"/>
      <c r="IC97" s="54"/>
      <c r="ID97" s="54"/>
      <c r="IE97" s="54"/>
      <c r="IF97" s="54"/>
      <c r="IG97" s="54"/>
      <c r="IH97" s="54"/>
      <c r="II97" s="54"/>
      <c r="IJ97" s="54"/>
      <c r="IK97" s="54"/>
      <c r="IL97" s="54"/>
      <c r="IM97" s="54"/>
      <c r="IN97" s="54"/>
      <c r="IO97" s="54"/>
      <c r="IP97" s="54"/>
      <c r="IQ97" s="54"/>
      <c r="IR97" s="54"/>
      <c r="IS97" s="54"/>
      <c r="IT97" s="54"/>
      <c r="IU97" s="54"/>
    </row>
    <row r="98" s="1" customFormat="1" ht="21" customHeight="1" spans="1:25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  <c r="IC98" s="54"/>
      <c r="ID98" s="54"/>
      <c r="IE98" s="54"/>
      <c r="IF98" s="54"/>
      <c r="IG98" s="54"/>
      <c r="IH98" s="54"/>
      <c r="II98" s="54"/>
      <c r="IJ98" s="54"/>
      <c r="IK98" s="54"/>
      <c r="IL98" s="54"/>
      <c r="IM98" s="54"/>
      <c r="IN98" s="54"/>
      <c r="IO98" s="54"/>
      <c r="IP98" s="54"/>
      <c r="IQ98" s="54"/>
      <c r="IR98" s="54"/>
      <c r="IS98" s="54"/>
      <c r="IT98" s="54"/>
      <c r="IU98" s="54"/>
    </row>
    <row r="99" s="1" customFormat="1" ht="21" customHeight="1" spans="1:25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  <c r="IB99" s="54"/>
      <c r="IC99" s="54"/>
      <c r="ID99" s="54"/>
      <c r="IE99" s="54"/>
      <c r="IF99" s="54"/>
      <c r="IG99" s="54"/>
      <c r="IH99" s="54"/>
      <c r="II99" s="54"/>
      <c r="IJ99" s="54"/>
      <c r="IK99" s="54"/>
      <c r="IL99" s="54"/>
      <c r="IM99" s="54"/>
      <c r="IN99" s="54"/>
      <c r="IO99" s="54"/>
      <c r="IP99" s="54"/>
      <c r="IQ99" s="54"/>
      <c r="IR99" s="54"/>
      <c r="IS99" s="54"/>
      <c r="IT99" s="54"/>
      <c r="IU99" s="54"/>
    </row>
    <row r="100" s="1" customFormat="1" ht="21" customHeight="1" spans="1:25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  <c r="HW100" s="54"/>
      <c r="HX100" s="54"/>
      <c r="HY100" s="54"/>
      <c r="HZ100" s="54"/>
      <c r="IA100" s="54"/>
      <c r="IB100" s="54"/>
      <c r="IC100" s="54"/>
      <c r="ID100" s="54"/>
      <c r="IE100" s="54"/>
      <c r="IF100" s="54"/>
      <c r="IG100" s="54"/>
      <c r="IH100" s="54"/>
      <c r="II100" s="54"/>
      <c r="IJ100" s="54"/>
      <c r="IK100" s="54"/>
      <c r="IL100" s="54"/>
      <c r="IM100" s="54"/>
      <c r="IN100" s="54"/>
      <c r="IO100" s="54"/>
      <c r="IP100" s="54"/>
      <c r="IQ100" s="54"/>
      <c r="IR100" s="54"/>
      <c r="IS100" s="54"/>
      <c r="IT100" s="54"/>
      <c r="IU100" s="54"/>
    </row>
    <row r="101" s="1" customFormat="1" ht="21" customHeight="1" spans="1:25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  <c r="FG101" s="54"/>
      <c r="FH101" s="54"/>
      <c r="FI101" s="54"/>
      <c r="FJ101" s="54"/>
      <c r="FK101" s="54"/>
      <c r="FL101" s="54"/>
      <c r="FM101" s="54"/>
      <c r="FN101" s="54"/>
      <c r="FO101" s="54"/>
      <c r="FP101" s="54"/>
      <c r="FQ101" s="54"/>
      <c r="FR101" s="54"/>
      <c r="FS101" s="54"/>
      <c r="FT101" s="54"/>
      <c r="FU101" s="54"/>
      <c r="FV101" s="54"/>
      <c r="FW101" s="54"/>
      <c r="FX101" s="54"/>
      <c r="FY101" s="54"/>
      <c r="FZ101" s="54"/>
      <c r="GA101" s="54"/>
      <c r="GB101" s="54"/>
      <c r="GC101" s="54"/>
      <c r="GD101" s="54"/>
      <c r="GE101" s="54"/>
      <c r="GF101" s="54"/>
      <c r="GG101" s="54"/>
      <c r="GH101" s="54"/>
      <c r="GI101" s="54"/>
      <c r="GJ101" s="54"/>
      <c r="GK101" s="54"/>
      <c r="GL101" s="54"/>
      <c r="GM101" s="54"/>
      <c r="GN101" s="54"/>
      <c r="GO101" s="54"/>
      <c r="GP101" s="54"/>
      <c r="GQ101" s="54"/>
      <c r="GR101" s="54"/>
      <c r="GS101" s="54"/>
      <c r="GT101" s="54"/>
      <c r="GU101" s="54"/>
      <c r="GV101" s="54"/>
      <c r="GW101" s="54"/>
      <c r="GX101" s="54"/>
      <c r="GY101" s="54"/>
      <c r="GZ101" s="54"/>
      <c r="HA101" s="54"/>
      <c r="HB101" s="54"/>
      <c r="HC101" s="54"/>
      <c r="HD101" s="54"/>
      <c r="HE101" s="54"/>
      <c r="HF101" s="54"/>
      <c r="HG101" s="54"/>
      <c r="HH101" s="54"/>
      <c r="HI101" s="54"/>
      <c r="HJ101" s="54"/>
      <c r="HK101" s="54"/>
      <c r="HL101" s="54"/>
      <c r="HM101" s="54"/>
      <c r="HN101" s="54"/>
      <c r="HO101" s="54"/>
      <c r="HP101" s="54"/>
      <c r="HQ101" s="54"/>
      <c r="HR101" s="54"/>
      <c r="HS101" s="54"/>
      <c r="HT101" s="54"/>
      <c r="HU101" s="54"/>
      <c r="HV101" s="54"/>
      <c r="HW101" s="54"/>
      <c r="HX101" s="54"/>
      <c r="HY101" s="54"/>
      <c r="HZ101" s="54"/>
      <c r="IA101" s="54"/>
      <c r="IB101" s="54"/>
      <c r="IC101" s="54"/>
      <c r="ID101" s="54"/>
      <c r="IE101" s="54"/>
      <c r="IF101" s="54"/>
      <c r="IG101" s="54"/>
      <c r="IH101" s="54"/>
      <c r="II101" s="54"/>
      <c r="IJ101" s="54"/>
      <c r="IK101" s="54"/>
      <c r="IL101" s="54"/>
      <c r="IM101" s="54"/>
      <c r="IN101" s="54"/>
      <c r="IO101" s="54"/>
      <c r="IP101" s="54"/>
      <c r="IQ101" s="54"/>
      <c r="IR101" s="54"/>
      <c r="IS101" s="54"/>
      <c r="IT101" s="54"/>
      <c r="IU101" s="54"/>
    </row>
    <row r="102" s="1" customFormat="1" ht="21" customHeight="1" spans="1:25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54"/>
      <c r="FW102" s="54"/>
      <c r="FX102" s="54"/>
      <c r="FY102" s="54"/>
      <c r="FZ102" s="54"/>
      <c r="GA102" s="54"/>
      <c r="GB102" s="54"/>
      <c r="GC102" s="54"/>
      <c r="GD102" s="54"/>
      <c r="GE102" s="54"/>
      <c r="GF102" s="54"/>
      <c r="GG102" s="54"/>
      <c r="GH102" s="54"/>
      <c r="GI102" s="54"/>
      <c r="GJ102" s="54"/>
      <c r="GK102" s="54"/>
      <c r="GL102" s="54"/>
      <c r="GM102" s="54"/>
      <c r="GN102" s="54"/>
      <c r="GO102" s="54"/>
      <c r="GP102" s="54"/>
      <c r="GQ102" s="54"/>
      <c r="GR102" s="54"/>
      <c r="GS102" s="54"/>
      <c r="GT102" s="54"/>
      <c r="GU102" s="54"/>
      <c r="GV102" s="54"/>
      <c r="GW102" s="54"/>
      <c r="GX102" s="54"/>
      <c r="GY102" s="54"/>
      <c r="GZ102" s="54"/>
      <c r="HA102" s="54"/>
      <c r="HB102" s="54"/>
      <c r="HC102" s="54"/>
      <c r="HD102" s="54"/>
      <c r="HE102" s="54"/>
      <c r="HF102" s="54"/>
      <c r="HG102" s="54"/>
      <c r="HH102" s="54"/>
      <c r="HI102" s="54"/>
      <c r="HJ102" s="54"/>
      <c r="HK102" s="54"/>
      <c r="HL102" s="54"/>
      <c r="HM102" s="54"/>
      <c r="HN102" s="54"/>
      <c r="HO102" s="54"/>
      <c r="HP102" s="54"/>
      <c r="HQ102" s="54"/>
      <c r="HR102" s="54"/>
      <c r="HS102" s="54"/>
      <c r="HT102" s="54"/>
      <c r="HU102" s="54"/>
      <c r="HV102" s="54"/>
      <c r="HW102" s="54"/>
      <c r="HX102" s="54"/>
      <c r="HY102" s="54"/>
      <c r="HZ102" s="54"/>
      <c r="IA102" s="54"/>
      <c r="IB102" s="54"/>
      <c r="IC102" s="54"/>
      <c r="ID102" s="54"/>
      <c r="IE102" s="54"/>
      <c r="IF102" s="54"/>
      <c r="IG102" s="54"/>
      <c r="IH102" s="54"/>
      <c r="II102" s="54"/>
      <c r="IJ102" s="54"/>
      <c r="IK102" s="54"/>
      <c r="IL102" s="54"/>
      <c r="IM102" s="54"/>
      <c r="IN102" s="54"/>
      <c r="IO102" s="54"/>
      <c r="IP102" s="54"/>
      <c r="IQ102" s="54"/>
      <c r="IR102" s="54"/>
      <c r="IS102" s="54"/>
      <c r="IT102" s="54"/>
      <c r="IU102" s="54"/>
    </row>
    <row r="103" s="1" customFormat="1" ht="21" customHeight="1" spans="1:25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  <c r="EE103" s="54"/>
      <c r="EF103" s="54"/>
      <c r="EG103" s="54"/>
      <c r="EH103" s="54"/>
      <c r="EI103" s="54"/>
      <c r="EJ103" s="54"/>
      <c r="EK103" s="54"/>
      <c r="EL103" s="54"/>
      <c r="EM103" s="54"/>
      <c r="EN103" s="54"/>
      <c r="EO103" s="54"/>
      <c r="EP103" s="54"/>
      <c r="EQ103" s="54"/>
      <c r="ER103" s="54"/>
      <c r="ES103" s="54"/>
      <c r="ET103" s="54"/>
      <c r="EU103" s="54"/>
      <c r="EV103" s="54"/>
      <c r="EW103" s="54"/>
      <c r="EX103" s="54"/>
      <c r="EY103" s="54"/>
      <c r="EZ103" s="54"/>
      <c r="FA103" s="54"/>
      <c r="FB103" s="54"/>
      <c r="FC103" s="54"/>
      <c r="FD103" s="54"/>
      <c r="FE103" s="54"/>
      <c r="FF103" s="54"/>
      <c r="FG103" s="54"/>
      <c r="FH103" s="54"/>
      <c r="FI103" s="54"/>
      <c r="FJ103" s="54"/>
      <c r="FK103" s="54"/>
      <c r="FL103" s="54"/>
      <c r="FM103" s="54"/>
      <c r="FN103" s="54"/>
      <c r="FO103" s="54"/>
      <c r="FP103" s="54"/>
      <c r="FQ103" s="54"/>
      <c r="FR103" s="54"/>
      <c r="FS103" s="54"/>
      <c r="FT103" s="54"/>
      <c r="FU103" s="54"/>
      <c r="FV103" s="54"/>
      <c r="FW103" s="54"/>
      <c r="FX103" s="54"/>
      <c r="FY103" s="54"/>
      <c r="FZ103" s="54"/>
      <c r="GA103" s="54"/>
      <c r="GB103" s="54"/>
      <c r="GC103" s="54"/>
      <c r="GD103" s="54"/>
      <c r="GE103" s="54"/>
      <c r="GF103" s="54"/>
      <c r="GG103" s="54"/>
      <c r="GH103" s="54"/>
      <c r="GI103" s="54"/>
      <c r="GJ103" s="54"/>
      <c r="GK103" s="54"/>
      <c r="GL103" s="54"/>
      <c r="GM103" s="54"/>
      <c r="GN103" s="54"/>
      <c r="GO103" s="54"/>
      <c r="GP103" s="54"/>
      <c r="GQ103" s="54"/>
      <c r="GR103" s="54"/>
      <c r="GS103" s="54"/>
      <c r="GT103" s="54"/>
      <c r="GU103" s="54"/>
      <c r="GV103" s="54"/>
      <c r="GW103" s="54"/>
      <c r="GX103" s="54"/>
      <c r="GY103" s="54"/>
      <c r="GZ103" s="54"/>
      <c r="HA103" s="54"/>
      <c r="HB103" s="54"/>
      <c r="HC103" s="54"/>
      <c r="HD103" s="54"/>
      <c r="HE103" s="54"/>
      <c r="HF103" s="54"/>
      <c r="HG103" s="54"/>
      <c r="HH103" s="54"/>
      <c r="HI103" s="54"/>
      <c r="HJ103" s="54"/>
      <c r="HK103" s="54"/>
      <c r="HL103" s="54"/>
      <c r="HM103" s="54"/>
      <c r="HN103" s="54"/>
      <c r="HO103" s="54"/>
      <c r="HP103" s="54"/>
      <c r="HQ103" s="54"/>
      <c r="HR103" s="54"/>
      <c r="HS103" s="54"/>
      <c r="HT103" s="54"/>
      <c r="HU103" s="54"/>
      <c r="HV103" s="54"/>
      <c r="HW103" s="54"/>
      <c r="HX103" s="54"/>
      <c r="HY103" s="54"/>
      <c r="HZ103" s="54"/>
      <c r="IA103" s="54"/>
      <c r="IB103" s="54"/>
      <c r="IC103" s="54"/>
      <c r="ID103" s="54"/>
      <c r="IE103" s="54"/>
      <c r="IF103" s="54"/>
      <c r="IG103" s="54"/>
      <c r="IH103" s="54"/>
      <c r="II103" s="54"/>
      <c r="IJ103" s="54"/>
      <c r="IK103" s="54"/>
      <c r="IL103" s="54"/>
      <c r="IM103" s="54"/>
      <c r="IN103" s="54"/>
      <c r="IO103" s="54"/>
      <c r="IP103" s="54"/>
      <c r="IQ103" s="54"/>
      <c r="IR103" s="54"/>
      <c r="IS103" s="54"/>
      <c r="IT103" s="54"/>
      <c r="IU103" s="54"/>
    </row>
    <row r="104" s="1" customFormat="1" ht="21" customHeight="1" spans="1:25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4"/>
      <c r="DY104" s="54"/>
      <c r="DZ104" s="54"/>
      <c r="EA104" s="54"/>
      <c r="EB104" s="54"/>
      <c r="EC104" s="54"/>
      <c r="ED104" s="54"/>
      <c r="EE104" s="54"/>
      <c r="EF104" s="54"/>
      <c r="EG104" s="54"/>
      <c r="EH104" s="54"/>
      <c r="EI104" s="54"/>
      <c r="EJ104" s="54"/>
      <c r="EK104" s="54"/>
      <c r="EL104" s="54"/>
      <c r="EM104" s="54"/>
      <c r="EN104" s="54"/>
      <c r="EO104" s="54"/>
      <c r="EP104" s="54"/>
      <c r="EQ104" s="54"/>
      <c r="ER104" s="54"/>
      <c r="ES104" s="54"/>
      <c r="ET104" s="54"/>
      <c r="EU104" s="54"/>
      <c r="EV104" s="54"/>
      <c r="EW104" s="54"/>
      <c r="EX104" s="54"/>
      <c r="EY104" s="54"/>
      <c r="EZ104" s="54"/>
      <c r="FA104" s="54"/>
      <c r="FB104" s="54"/>
      <c r="FC104" s="54"/>
      <c r="FD104" s="54"/>
      <c r="FE104" s="54"/>
      <c r="FF104" s="54"/>
      <c r="FG104" s="54"/>
      <c r="FH104" s="54"/>
      <c r="FI104" s="54"/>
      <c r="FJ104" s="54"/>
      <c r="FK104" s="54"/>
      <c r="FL104" s="54"/>
      <c r="FM104" s="54"/>
      <c r="FN104" s="54"/>
      <c r="FO104" s="54"/>
      <c r="FP104" s="54"/>
      <c r="FQ104" s="54"/>
      <c r="FR104" s="54"/>
      <c r="FS104" s="54"/>
      <c r="FT104" s="54"/>
      <c r="FU104" s="54"/>
      <c r="FV104" s="54"/>
      <c r="FW104" s="54"/>
      <c r="FX104" s="54"/>
      <c r="FY104" s="54"/>
      <c r="FZ104" s="54"/>
      <c r="GA104" s="54"/>
      <c r="GB104" s="54"/>
      <c r="GC104" s="54"/>
      <c r="GD104" s="54"/>
      <c r="GE104" s="54"/>
      <c r="GF104" s="54"/>
      <c r="GG104" s="54"/>
      <c r="GH104" s="54"/>
      <c r="GI104" s="54"/>
      <c r="GJ104" s="54"/>
      <c r="GK104" s="54"/>
      <c r="GL104" s="54"/>
      <c r="GM104" s="54"/>
      <c r="GN104" s="54"/>
      <c r="GO104" s="54"/>
      <c r="GP104" s="54"/>
      <c r="GQ104" s="54"/>
      <c r="GR104" s="54"/>
      <c r="GS104" s="54"/>
      <c r="GT104" s="54"/>
      <c r="GU104" s="54"/>
      <c r="GV104" s="54"/>
      <c r="GW104" s="54"/>
      <c r="GX104" s="54"/>
      <c r="GY104" s="54"/>
      <c r="GZ104" s="54"/>
      <c r="HA104" s="54"/>
      <c r="HB104" s="54"/>
      <c r="HC104" s="54"/>
      <c r="HD104" s="54"/>
      <c r="HE104" s="54"/>
      <c r="HF104" s="54"/>
      <c r="HG104" s="54"/>
      <c r="HH104" s="54"/>
      <c r="HI104" s="54"/>
      <c r="HJ104" s="54"/>
      <c r="HK104" s="54"/>
      <c r="HL104" s="54"/>
      <c r="HM104" s="54"/>
      <c r="HN104" s="54"/>
      <c r="HO104" s="54"/>
      <c r="HP104" s="54"/>
      <c r="HQ104" s="54"/>
      <c r="HR104" s="54"/>
      <c r="HS104" s="54"/>
      <c r="HT104" s="54"/>
      <c r="HU104" s="54"/>
      <c r="HV104" s="54"/>
      <c r="HW104" s="54"/>
      <c r="HX104" s="54"/>
      <c r="HY104" s="54"/>
      <c r="HZ104" s="54"/>
      <c r="IA104" s="54"/>
      <c r="IB104" s="54"/>
      <c r="IC104" s="54"/>
      <c r="ID104" s="54"/>
      <c r="IE104" s="54"/>
      <c r="IF104" s="54"/>
      <c r="IG104" s="54"/>
      <c r="IH104" s="54"/>
      <c r="II104" s="54"/>
      <c r="IJ104" s="54"/>
      <c r="IK104" s="54"/>
      <c r="IL104" s="54"/>
      <c r="IM104" s="54"/>
      <c r="IN104" s="54"/>
      <c r="IO104" s="54"/>
      <c r="IP104" s="54"/>
      <c r="IQ104" s="54"/>
      <c r="IR104" s="54"/>
      <c r="IS104" s="54"/>
      <c r="IT104" s="54"/>
      <c r="IU104" s="54"/>
    </row>
    <row r="105" s="1" customFormat="1" ht="21" customHeight="1" spans="1:25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4"/>
      <c r="DU105" s="54"/>
      <c r="DV105" s="54"/>
      <c r="DW105" s="54"/>
      <c r="DX105" s="54"/>
      <c r="DY105" s="54"/>
      <c r="DZ105" s="54"/>
      <c r="EA105" s="54"/>
      <c r="EB105" s="54"/>
      <c r="EC105" s="54"/>
      <c r="ED105" s="54"/>
      <c r="EE105" s="54"/>
      <c r="EF105" s="54"/>
      <c r="EG105" s="54"/>
      <c r="EH105" s="54"/>
      <c r="EI105" s="54"/>
      <c r="EJ105" s="54"/>
      <c r="EK105" s="54"/>
      <c r="EL105" s="54"/>
      <c r="EM105" s="54"/>
      <c r="EN105" s="54"/>
      <c r="EO105" s="54"/>
      <c r="EP105" s="54"/>
      <c r="EQ105" s="54"/>
      <c r="ER105" s="54"/>
      <c r="ES105" s="54"/>
      <c r="ET105" s="54"/>
      <c r="EU105" s="54"/>
      <c r="EV105" s="54"/>
      <c r="EW105" s="54"/>
      <c r="EX105" s="54"/>
      <c r="EY105" s="54"/>
      <c r="EZ105" s="54"/>
      <c r="FA105" s="54"/>
      <c r="FB105" s="54"/>
      <c r="FC105" s="54"/>
      <c r="FD105" s="54"/>
      <c r="FE105" s="54"/>
      <c r="FF105" s="54"/>
      <c r="FG105" s="54"/>
      <c r="FH105" s="54"/>
      <c r="FI105" s="54"/>
      <c r="FJ105" s="54"/>
      <c r="FK105" s="54"/>
      <c r="FL105" s="54"/>
      <c r="FM105" s="54"/>
      <c r="FN105" s="54"/>
      <c r="FO105" s="54"/>
      <c r="FP105" s="54"/>
      <c r="FQ105" s="54"/>
      <c r="FR105" s="54"/>
      <c r="FS105" s="54"/>
      <c r="FT105" s="54"/>
      <c r="FU105" s="54"/>
      <c r="FV105" s="54"/>
      <c r="FW105" s="54"/>
      <c r="FX105" s="54"/>
      <c r="FY105" s="54"/>
      <c r="FZ105" s="54"/>
      <c r="GA105" s="54"/>
      <c r="GB105" s="54"/>
      <c r="GC105" s="54"/>
      <c r="GD105" s="54"/>
      <c r="GE105" s="54"/>
      <c r="GF105" s="54"/>
      <c r="GG105" s="54"/>
      <c r="GH105" s="54"/>
      <c r="GI105" s="54"/>
      <c r="GJ105" s="54"/>
      <c r="GK105" s="54"/>
      <c r="GL105" s="54"/>
      <c r="GM105" s="54"/>
      <c r="GN105" s="54"/>
      <c r="GO105" s="54"/>
      <c r="GP105" s="54"/>
      <c r="GQ105" s="54"/>
      <c r="GR105" s="54"/>
      <c r="GS105" s="54"/>
      <c r="GT105" s="54"/>
      <c r="GU105" s="54"/>
      <c r="GV105" s="54"/>
      <c r="GW105" s="54"/>
      <c r="GX105" s="54"/>
      <c r="GY105" s="54"/>
      <c r="GZ105" s="54"/>
      <c r="HA105" s="54"/>
      <c r="HB105" s="54"/>
      <c r="HC105" s="54"/>
      <c r="HD105" s="54"/>
      <c r="HE105" s="54"/>
      <c r="HF105" s="54"/>
      <c r="HG105" s="54"/>
      <c r="HH105" s="54"/>
      <c r="HI105" s="54"/>
      <c r="HJ105" s="54"/>
      <c r="HK105" s="54"/>
      <c r="HL105" s="54"/>
      <c r="HM105" s="54"/>
      <c r="HN105" s="54"/>
      <c r="HO105" s="54"/>
      <c r="HP105" s="54"/>
      <c r="HQ105" s="54"/>
      <c r="HR105" s="54"/>
      <c r="HS105" s="54"/>
      <c r="HT105" s="54"/>
      <c r="HU105" s="54"/>
      <c r="HV105" s="54"/>
      <c r="HW105" s="54"/>
      <c r="HX105" s="54"/>
      <c r="HY105" s="54"/>
      <c r="HZ105" s="54"/>
      <c r="IA105" s="54"/>
      <c r="IB105" s="54"/>
      <c r="IC105" s="54"/>
      <c r="ID105" s="54"/>
      <c r="IE105" s="54"/>
      <c r="IF105" s="54"/>
      <c r="IG105" s="54"/>
      <c r="IH105" s="54"/>
      <c r="II105" s="54"/>
      <c r="IJ105" s="54"/>
      <c r="IK105" s="54"/>
      <c r="IL105" s="54"/>
      <c r="IM105" s="54"/>
      <c r="IN105" s="54"/>
      <c r="IO105" s="54"/>
      <c r="IP105" s="54"/>
      <c r="IQ105" s="54"/>
      <c r="IR105" s="54"/>
      <c r="IS105" s="54"/>
      <c r="IT105" s="54"/>
      <c r="IU105" s="54"/>
    </row>
    <row r="106" s="1" customFormat="1" ht="21" customHeight="1" spans="1:25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4"/>
      <c r="DU106" s="54"/>
      <c r="DV106" s="54"/>
      <c r="DW106" s="54"/>
      <c r="DX106" s="54"/>
      <c r="DY106" s="54"/>
      <c r="DZ106" s="54"/>
      <c r="EA106" s="54"/>
      <c r="EB106" s="54"/>
      <c r="EC106" s="54"/>
      <c r="ED106" s="54"/>
      <c r="EE106" s="54"/>
      <c r="EF106" s="54"/>
      <c r="EG106" s="54"/>
      <c r="EH106" s="54"/>
      <c r="EI106" s="54"/>
      <c r="EJ106" s="54"/>
      <c r="EK106" s="54"/>
      <c r="EL106" s="54"/>
      <c r="EM106" s="54"/>
      <c r="EN106" s="54"/>
      <c r="EO106" s="54"/>
      <c r="EP106" s="54"/>
      <c r="EQ106" s="54"/>
      <c r="ER106" s="54"/>
      <c r="ES106" s="54"/>
      <c r="ET106" s="54"/>
      <c r="EU106" s="54"/>
      <c r="EV106" s="54"/>
      <c r="EW106" s="54"/>
      <c r="EX106" s="54"/>
      <c r="EY106" s="54"/>
      <c r="EZ106" s="54"/>
      <c r="FA106" s="54"/>
      <c r="FB106" s="54"/>
      <c r="FC106" s="54"/>
      <c r="FD106" s="54"/>
      <c r="FE106" s="54"/>
      <c r="FF106" s="54"/>
      <c r="FG106" s="54"/>
      <c r="FH106" s="54"/>
      <c r="FI106" s="54"/>
      <c r="FJ106" s="54"/>
      <c r="FK106" s="54"/>
      <c r="FL106" s="54"/>
      <c r="FM106" s="54"/>
      <c r="FN106" s="54"/>
      <c r="FO106" s="54"/>
      <c r="FP106" s="54"/>
      <c r="FQ106" s="54"/>
      <c r="FR106" s="54"/>
      <c r="FS106" s="54"/>
      <c r="FT106" s="54"/>
      <c r="FU106" s="54"/>
      <c r="FV106" s="54"/>
      <c r="FW106" s="54"/>
      <c r="FX106" s="54"/>
      <c r="FY106" s="54"/>
      <c r="FZ106" s="54"/>
      <c r="GA106" s="54"/>
      <c r="GB106" s="54"/>
      <c r="GC106" s="54"/>
      <c r="GD106" s="54"/>
      <c r="GE106" s="54"/>
      <c r="GF106" s="54"/>
      <c r="GG106" s="54"/>
      <c r="GH106" s="54"/>
      <c r="GI106" s="54"/>
      <c r="GJ106" s="54"/>
      <c r="GK106" s="54"/>
      <c r="GL106" s="54"/>
      <c r="GM106" s="54"/>
      <c r="GN106" s="54"/>
      <c r="GO106" s="54"/>
      <c r="GP106" s="54"/>
      <c r="GQ106" s="54"/>
      <c r="GR106" s="54"/>
      <c r="GS106" s="54"/>
      <c r="GT106" s="54"/>
      <c r="GU106" s="54"/>
      <c r="GV106" s="54"/>
      <c r="GW106" s="54"/>
      <c r="GX106" s="54"/>
      <c r="GY106" s="54"/>
      <c r="GZ106" s="54"/>
      <c r="HA106" s="54"/>
      <c r="HB106" s="54"/>
      <c r="HC106" s="54"/>
      <c r="HD106" s="54"/>
      <c r="HE106" s="54"/>
      <c r="HF106" s="54"/>
      <c r="HG106" s="54"/>
      <c r="HH106" s="54"/>
      <c r="HI106" s="54"/>
      <c r="HJ106" s="54"/>
      <c r="HK106" s="54"/>
      <c r="HL106" s="54"/>
      <c r="HM106" s="54"/>
      <c r="HN106" s="54"/>
      <c r="HO106" s="54"/>
      <c r="HP106" s="54"/>
      <c r="HQ106" s="54"/>
      <c r="HR106" s="54"/>
      <c r="HS106" s="54"/>
      <c r="HT106" s="54"/>
      <c r="HU106" s="54"/>
      <c r="HV106" s="54"/>
      <c r="HW106" s="54"/>
      <c r="HX106" s="54"/>
      <c r="HY106" s="54"/>
      <c r="HZ106" s="54"/>
      <c r="IA106" s="54"/>
      <c r="IB106" s="54"/>
      <c r="IC106" s="54"/>
      <c r="ID106" s="54"/>
      <c r="IE106" s="54"/>
      <c r="IF106" s="54"/>
      <c r="IG106" s="54"/>
      <c r="IH106" s="54"/>
      <c r="II106" s="54"/>
      <c r="IJ106" s="54"/>
      <c r="IK106" s="54"/>
      <c r="IL106" s="54"/>
      <c r="IM106" s="54"/>
      <c r="IN106" s="54"/>
      <c r="IO106" s="54"/>
      <c r="IP106" s="54"/>
      <c r="IQ106" s="54"/>
      <c r="IR106" s="54"/>
      <c r="IS106" s="54"/>
      <c r="IT106" s="54"/>
      <c r="IU106" s="54"/>
    </row>
    <row r="107" s="1" customFormat="1" ht="21" customHeight="1" spans="1:25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4"/>
      <c r="DU107" s="54"/>
      <c r="DV107" s="54"/>
      <c r="DW107" s="54"/>
      <c r="DX107" s="54"/>
      <c r="DY107" s="54"/>
      <c r="DZ107" s="54"/>
      <c r="EA107" s="54"/>
      <c r="EB107" s="54"/>
      <c r="EC107" s="54"/>
      <c r="ED107" s="54"/>
      <c r="EE107" s="54"/>
      <c r="EF107" s="54"/>
      <c r="EG107" s="54"/>
      <c r="EH107" s="54"/>
      <c r="EI107" s="54"/>
      <c r="EJ107" s="54"/>
      <c r="EK107" s="54"/>
      <c r="EL107" s="54"/>
      <c r="EM107" s="54"/>
      <c r="EN107" s="54"/>
      <c r="EO107" s="54"/>
      <c r="EP107" s="54"/>
      <c r="EQ107" s="54"/>
      <c r="ER107" s="54"/>
      <c r="ES107" s="54"/>
      <c r="ET107" s="54"/>
      <c r="EU107" s="54"/>
      <c r="EV107" s="54"/>
      <c r="EW107" s="54"/>
      <c r="EX107" s="54"/>
      <c r="EY107" s="54"/>
      <c r="EZ107" s="54"/>
      <c r="FA107" s="54"/>
      <c r="FB107" s="54"/>
      <c r="FC107" s="54"/>
      <c r="FD107" s="54"/>
      <c r="FE107" s="54"/>
      <c r="FF107" s="54"/>
      <c r="FG107" s="54"/>
      <c r="FH107" s="54"/>
      <c r="FI107" s="54"/>
      <c r="FJ107" s="54"/>
      <c r="FK107" s="54"/>
      <c r="FL107" s="54"/>
      <c r="FM107" s="54"/>
      <c r="FN107" s="54"/>
      <c r="FO107" s="54"/>
      <c r="FP107" s="54"/>
      <c r="FQ107" s="54"/>
      <c r="FR107" s="54"/>
      <c r="FS107" s="54"/>
      <c r="FT107" s="54"/>
      <c r="FU107" s="54"/>
      <c r="FV107" s="54"/>
      <c r="FW107" s="54"/>
      <c r="FX107" s="54"/>
      <c r="FY107" s="54"/>
      <c r="FZ107" s="54"/>
      <c r="GA107" s="54"/>
      <c r="GB107" s="54"/>
      <c r="GC107" s="54"/>
      <c r="GD107" s="54"/>
      <c r="GE107" s="54"/>
      <c r="GF107" s="54"/>
      <c r="GG107" s="54"/>
      <c r="GH107" s="54"/>
      <c r="GI107" s="54"/>
      <c r="GJ107" s="54"/>
      <c r="GK107" s="54"/>
      <c r="GL107" s="54"/>
      <c r="GM107" s="54"/>
      <c r="GN107" s="54"/>
      <c r="GO107" s="54"/>
      <c r="GP107" s="54"/>
      <c r="GQ107" s="54"/>
      <c r="GR107" s="54"/>
      <c r="GS107" s="54"/>
      <c r="GT107" s="54"/>
      <c r="GU107" s="54"/>
      <c r="GV107" s="54"/>
      <c r="GW107" s="54"/>
      <c r="GX107" s="54"/>
      <c r="GY107" s="54"/>
      <c r="GZ107" s="54"/>
      <c r="HA107" s="54"/>
      <c r="HB107" s="54"/>
      <c r="HC107" s="54"/>
      <c r="HD107" s="54"/>
      <c r="HE107" s="54"/>
      <c r="HF107" s="54"/>
      <c r="HG107" s="54"/>
      <c r="HH107" s="54"/>
      <c r="HI107" s="54"/>
      <c r="HJ107" s="54"/>
      <c r="HK107" s="54"/>
      <c r="HL107" s="54"/>
      <c r="HM107" s="54"/>
      <c r="HN107" s="54"/>
      <c r="HO107" s="54"/>
      <c r="HP107" s="54"/>
      <c r="HQ107" s="54"/>
      <c r="HR107" s="54"/>
      <c r="HS107" s="54"/>
      <c r="HT107" s="54"/>
      <c r="HU107" s="54"/>
      <c r="HV107" s="54"/>
      <c r="HW107" s="54"/>
      <c r="HX107" s="54"/>
      <c r="HY107" s="54"/>
      <c r="HZ107" s="54"/>
      <c r="IA107" s="54"/>
      <c r="IB107" s="54"/>
      <c r="IC107" s="54"/>
      <c r="ID107" s="54"/>
      <c r="IE107" s="54"/>
      <c r="IF107" s="54"/>
      <c r="IG107" s="54"/>
      <c r="IH107" s="54"/>
      <c r="II107" s="54"/>
      <c r="IJ107" s="54"/>
      <c r="IK107" s="54"/>
      <c r="IL107" s="54"/>
      <c r="IM107" s="54"/>
      <c r="IN107" s="54"/>
      <c r="IO107" s="54"/>
      <c r="IP107" s="54"/>
      <c r="IQ107" s="54"/>
      <c r="IR107" s="54"/>
      <c r="IS107" s="54"/>
      <c r="IT107" s="54"/>
      <c r="IU107" s="54"/>
    </row>
    <row r="108" s="1" customFormat="1" ht="21" customHeight="1" spans="1:25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54"/>
      <c r="EE108" s="54"/>
      <c r="EF108" s="54"/>
      <c r="EG108" s="54"/>
      <c r="EH108" s="54"/>
      <c r="EI108" s="54"/>
      <c r="EJ108" s="54"/>
      <c r="EK108" s="54"/>
      <c r="EL108" s="54"/>
      <c r="EM108" s="54"/>
      <c r="EN108" s="54"/>
      <c r="EO108" s="54"/>
      <c r="EP108" s="54"/>
      <c r="EQ108" s="54"/>
      <c r="ER108" s="54"/>
      <c r="ES108" s="54"/>
      <c r="ET108" s="54"/>
      <c r="EU108" s="54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54"/>
      <c r="FG108" s="54"/>
      <c r="FH108" s="54"/>
      <c r="FI108" s="54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54"/>
      <c r="FU108" s="54"/>
      <c r="FV108" s="54"/>
      <c r="FW108" s="54"/>
      <c r="FX108" s="54"/>
      <c r="FY108" s="54"/>
      <c r="FZ108" s="54"/>
      <c r="GA108" s="54"/>
      <c r="GB108" s="54"/>
      <c r="GC108" s="54"/>
      <c r="GD108" s="54"/>
      <c r="GE108" s="54"/>
      <c r="GF108" s="54"/>
      <c r="GG108" s="54"/>
      <c r="GH108" s="54"/>
      <c r="GI108" s="54"/>
      <c r="GJ108" s="54"/>
      <c r="GK108" s="54"/>
      <c r="GL108" s="54"/>
      <c r="GM108" s="54"/>
      <c r="GN108" s="54"/>
      <c r="GO108" s="54"/>
      <c r="GP108" s="54"/>
      <c r="GQ108" s="54"/>
      <c r="GR108" s="54"/>
      <c r="GS108" s="54"/>
      <c r="GT108" s="54"/>
      <c r="GU108" s="54"/>
      <c r="GV108" s="54"/>
      <c r="GW108" s="54"/>
      <c r="GX108" s="54"/>
      <c r="GY108" s="54"/>
      <c r="GZ108" s="54"/>
      <c r="HA108" s="54"/>
      <c r="HB108" s="54"/>
      <c r="HC108" s="54"/>
      <c r="HD108" s="54"/>
      <c r="HE108" s="54"/>
      <c r="HF108" s="54"/>
      <c r="HG108" s="54"/>
      <c r="HH108" s="54"/>
      <c r="HI108" s="54"/>
      <c r="HJ108" s="54"/>
      <c r="HK108" s="54"/>
      <c r="HL108" s="54"/>
      <c r="HM108" s="54"/>
      <c r="HN108" s="54"/>
      <c r="HO108" s="54"/>
      <c r="HP108" s="54"/>
      <c r="HQ108" s="54"/>
      <c r="HR108" s="54"/>
      <c r="HS108" s="54"/>
      <c r="HT108" s="54"/>
      <c r="HU108" s="54"/>
      <c r="HV108" s="54"/>
      <c r="HW108" s="54"/>
      <c r="HX108" s="54"/>
      <c r="HY108" s="54"/>
      <c r="HZ108" s="54"/>
      <c r="IA108" s="54"/>
      <c r="IB108" s="54"/>
      <c r="IC108" s="54"/>
      <c r="ID108" s="54"/>
      <c r="IE108" s="54"/>
      <c r="IF108" s="54"/>
      <c r="IG108" s="54"/>
      <c r="IH108" s="54"/>
      <c r="II108" s="54"/>
      <c r="IJ108" s="54"/>
      <c r="IK108" s="54"/>
      <c r="IL108" s="54"/>
      <c r="IM108" s="54"/>
      <c r="IN108" s="54"/>
      <c r="IO108" s="54"/>
      <c r="IP108" s="54"/>
      <c r="IQ108" s="54"/>
      <c r="IR108" s="54"/>
      <c r="IS108" s="54"/>
      <c r="IT108" s="54"/>
      <c r="IU108" s="54"/>
    </row>
    <row r="109" s="1" customFormat="1" ht="21" customHeight="1" spans="1:25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  <c r="EE109" s="54"/>
      <c r="EF109" s="54"/>
      <c r="EG109" s="54"/>
      <c r="EH109" s="54"/>
      <c r="EI109" s="54"/>
      <c r="EJ109" s="54"/>
      <c r="EK109" s="54"/>
      <c r="EL109" s="54"/>
      <c r="EM109" s="54"/>
      <c r="EN109" s="54"/>
      <c r="EO109" s="54"/>
      <c r="EP109" s="54"/>
      <c r="EQ109" s="54"/>
      <c r="ER109" s="54"/>
      <c r="ES109" s="54"/>
      <c r="ET109" s="54"/>
      <c r="EU109" s="54"/>
      <c r="EV109" s="54"/>
      <c r="EW109" s="54"/>
      <c r="EX109" s="54"/>
      <c r="EY109" s="54"/>
      <c r="EZ109" s="54"/>
      <c r="FA109" s="54"/>
      <c r="FB109" s="54"/>
      <c r="FC109" s="54"/>
      <c r="FD109" s="54"/>
      <c r="FE109" s="54"/>
      <c r="FF109" s="54"/>
      <c r="FG109" s="54"/>
      <c r="FH109" s="54"/>
      <c r="FI109" s="54"/>
      <c r="FJ109" s="54"/>
      <c r="FK109" s="54"/>
      <c r="FL109" s="54"/>
      <c r="FM109" s="54"/>
      <c r="FN109" s="54"/>
      <c r="FO109" s="54"/>
      <c r="FP109" s="54"/>
      <c r="FQ109" s="54"/>
      <c r="FR109" s="54"/>
      <c r="FS109" s="54"/>
      <c r="FT109" s="54"/>
      <c r="FU109" s="54"/>
      <c r="FV109" s="54"/>
      <c r="FW109" s="54"/>
      <c r="FX109" s="54"/>
      <c r="FY109" s="54"/>
      <c r="FZ109" s="54"/>
      <c r="GA109" s="54"/>
      <c r="GB109" s="54"/>
      <c r="GC109" s="54"/>
      <c r="GD109" s="54"/>
      <c r="GE109" s="54"/>
      <c r="GF109" s="54"/>
      <c r="GG109" s="54"/>
      <c r="GH109" s="54"/>
      <c r="GI109" s="54"/>
      <c r="GJ109" s="54"/>
      <c r="GK109" s="54"/>
      <c r="GL109" s="54"/>
      <c r="GM109" s="54"/>
      <c r="GN109" s="54"/>
      <c r="GO109" s="54"/>
      <c r="GP109" s="54"/>
      <c r="GQ109" s="54"/>
      <c r="GR109" s="54"/>
      <c r="GS109" s="54"/>
      <c r="GT109" s="54"/>
      <c r="GU109" s="54"/>
      <c r="GV109" s="54"/>
      <c r="GW109" s="54"/>
      <c r="GX109" s="54"/>
      <c r="GY109" s="54"/>
      <c r="GZ109" s="54"/>
      <c r="HA109" s="54"/>
      <c r="HB109" s="54"/>
      <c r="HC109" s="54"/>
      <c r="HD109" s="54"/>
      <c r="HE109" s="54"/>
      <c r="HF109" s="54"/>
      <c r="HG109" s="54"/>
      <c r="HH109" s="54"/>
      <c r="HI109" s="54"/>
      <c r="HJ109" s="54"/>
      <c r="HK109" s="54"/>
      <c r="HL109" s="54"/>
      <c r="HM109" s="54"/>
      <c r="HN109" s="54"/>
      <c r="HO109" s="54"/>
      <c r="HP109" s="54"/>
      <c r="HQ109" s="54"/>
      <c r="HR109" s="54"/>
      <c r="HS109" s="54"/>
      <c r="HT109" s="54"/>
      <c r="HU109" s="54"/>
      <c r="HV109" s="54"/>
      <c r="HW109" s="54"/>
      <c r="HX109" s="54"/>
      <c r="HY109" s="54"/>
      <c r="HZ109" s="54"/>
      <c r="IA109" s="54"/>
      <c r="IB109" s="54"/>
      <c r="IC109" s="54"/>
      <c r="ID109" s="54"/>
      <c r="IE109" s="54"/>
      <c r="IF109" s="54"/>
      <c r="IG109" s="54"/>
      <c r="IH109" s="54"/>
      <c r="II109" s="54"/>
      <c r="IJ109" s="54"/>
      <c r="IK109" s="54"/>
      <c r="IL109" s="54"/>
      <c r="IM109" s="54"/>
      <c r="IN109" s="54"/>
      <c r="IO109" s="54"/>
      <c r="IP109" s="54"/>
      <c r="IQ109" s="54"/>
      <c r="IR109" s="54"/>
      <c r="IS109" s="54"/>
      <c r="IT109" s="54"/>
      <c r="IU109" s="54"/>
    </row>
    <row r="110" s="1" customFormat="1" ht="21" customHeight="1" spans="1:25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  <c r="FV110" s="54"/>
      <c r="FW110" s="54"/>
      <c r="FX110" s="54"/>
      <c r="FY110" s="54"/>
      <c r="FZ110" s="54"/>
      <c r="GA110" s="54"/>
      <c r="GB110" s="54"/>
      <c r="GC110" s="54"/>
      <c r="GD110" s="54"/>
      <c r="GE110" s="54"/>
      <c r="GF110" s="54"/>
      <c r="GG110" s="54"/>
      <c r="GH110" s="54"/>
      <c r="GI110" s="54"/>
      <c r="GJ110" s="54"/>
      <c r="GK110" s="54"/>
      <c r="GL110" s="54"/>
      <c r="GM110" s="54"/>
      <c r="GN110" s="54"/>
      <c r="GO110" s="54"/>
      <c r="GP110" s="54"/>
      <c r="GQ110" s="54"/>
      <c r="GR110" s="54"/>
      <c r="GS110" s="54"/>
      <c r="GT110" s="54"/>
      <c r="GU110" s="54"/>
      <c r="GV110" s="54"/>
      <c r="GW110" s="54"/>
      <c r="GX110" s="54"/>
      <c r="GY110" s="54"/>
      <c r="GZ110" s="54"/>
      <c r="HA110" s="54"/>
      <c r="HB110" s="54"/>
      <c r="HC110" s="54"/>
      <c r="HD110" s="54"/>
      <c r="HE110" s="54"/>
      <c r="HF110" s="54"/>
      <c r="HG110" s="54"/>
      <c r="HH110" s="54"/>
      <c r="HI110" s="54"/>
      <c r="HJ110" s="54"/>
      <c r="HK110" s="54"/>
      <c r="HL110" s="54"/>
      <c r="HM110" s="54"/>
      <c r="HN110" s="54"/>
      <c r="HO110" s="54"/>
      <c r="HP110" s="54"/>
      <c r="HQ110" s="54"/>
      <c r="HR110" s="54"/>
      <c r="HS110" s="54"/>
      <c r="HT110" s="54"/>
      <c r="HU110" s="54"/>
      <c r="HV110" s="54"/>
      <c r="HW110" s="54"/>
      <c r="HX110" s="54"/>
      <c r="HY110" s="54"/>
      <c r="HZ110" s="54"/>
      <c r="IA110" s="54"/>
      <c r="IB110" s="54"/>
      <c r="IC110" s="54"/>
      <c r="ID110" s="54"/>
      <c r="IE110" s="54"/>
      <c r="IF110" s="54"/>
      <c r="IG110" s="54"/>
      <c r="IH110" s="54"/>
      <c r="II110" s="54"/>
      <c r="IJ110" s="54"/>
      <c r="IK110" s="54"/>
      <c r="IL110" s="54"/>
      <c r="IM110" s="54"/>
      <c r="IN110" s="54"/>
      <c r="IO110" s="54"/>
      <c r="IP110" s="54"/>
      <c r="IQ110" s="54"/>
      <c r="IR110" s="54"/>
      <c r="IS110" s="54"/>
      <c r="IT110" s="54"/>
      <c r="IU110" s="54"/>
    </row>
    <row r="111" s="1" customFormat="1" ht="21" customHeight="1" spans="1:25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4"/>
      <c r="DU111" s="54"/>
      <c r="DV111" s="54"/>
      <c r="DW111" s="54"/>
      <c r="DX111" s="54"/>
      <c r="DY111" s="54"/>
      <c r="DZ111" s="54"/>
      <c r="EA111" s="54"/>
      <c r="EB111" s="54"/>
      <c r="EC111" s="54"/>
      <c r="ED111" s="54"/>
      <c r="EE111" s="54"/>
      <c r="EF111" s="54"/>
      <c r="EG111" s="54"/>
      <c r="EH111" s="54"/>
      <c r="EI111" s="54"/>
      <c r="EJ111" s="54"/>
      <c r="EK111" s="54"/>
      <c r="EL111" s="54"/>
      <c r="EM111" s="54"/>
      <c r="EN111" s="54"/>
      <c r="EO111" s="54"/>
      <c r="EP111" s="54"/>
      <c r="EQ111" s="54"/>
      <c r="ER111" s="54"/>
      <c r="ES111" s="54"/>
      <c r="ET111" s="54"/>
      <c r="EU111" s="54"/>
      <c r="EV111" s="54"/>
      <c r="EW111" s="54"/>
      <c r="EX111" s="54"/>
      <c r="EY111" s="54"/>
      <c r="EZ111" s="54"/>
      <c r="FA111" s="54"/>
      <c r="FB111" s="54"/>
      <c r="FC111" s="54"/>
      <c r="FD111" s="54"/>
      <c r="FE111" s="54"/>
      <c r="FF111" s="54"/>
      <c r="FG111" s="54"/>
      <c r="FH111" s="54"/>
      <c r="FI111" s="54"/>
      <c r="FJ111" s="54"/>
      <c r="FK111" s="54"/>
      <c r="FL111" s="54"/>
      <c r="FM111" s="54"/>
      <c r="FN111" s="54"/>
      <c r="FO111" s="54"/>
      <c r="FP111" s="54"/>
      <c r="FQ111" s="54"/>
      <c r="FR111" s="54"/>
      <c r="FS111" s="54"/>
      <c r="FT111" s="54"/>
      <c r="FU111" s="54"/>
      <c r="FV111" s="54"/>
      <c r="FW111" s="54"/>
      <c r="FX111" s="54"/>
      <c r="FY111" s="54"/>
      <c r="FZ111" s="54"/>
      <c r="GA111" s="54"/>
      <c r="GB111" s="54"/>
      <c r="GC111" s="54"/>
      <c r="GD111" s="54"/>
      <c r="GE111" s="54"/>
      <c r="GF111" s="54"/>
      <c r="GG111" s="54"/>
      <c r="GH111" s="54"/>
      <c r="GI111" s="54"/>
      <c r="GJ111" s="54"/>
      <c r="GK111" s="54"/>
      <c r="GL111" s="54"/>
      <c r="GM111" s="54"/>
      <c r="GN111" s="54"/>
      <c r="GO111" s="54"/>
      <c r="GP111" s="54"/>
      <c r="GQ111" s="54"/>
      <c r="GR111" s="54"/>
      <c r="GS111" s="54"/>
      <c r="GT111" s="54"/>
      <c r="GU111" s="54"/>
      <c r="GV111" s="54"/>
      <c r="GW111" s="54"/>
      <c r="GX111" s="54"/>
      <c r="GY111" s="54"/>
      <c r="GZ111" s="54"/>
      <c r="HA111" s="54"/>
      <c r="HB111" s="54"/>
      <c r="HC111" s="54"/>
      <c r="HD111" s="54"/>
      <c r="HE111" s="54"/>
      <c r="HF111" s="54"/>
      <c r="HG111" s="54"/>
      <c r="HH111" s="54"/>
      <c r="HI111" s="54"/>
      <c r="HJ111" s="54"/>
      <c r="HK111" s="54"/>
      <c r="HL111" s="54"/>
      <c r="HM111" s="54"/>
      <c r="HN111" s="54"/>
      <c r="HO111" s="54"/>
      <c r="HP111" s="54"/>
      <c r="HQ111" s="54"/>
      <c r="HR111" s="54"/>
      <c r="HS111" s="54"/>
      <c r="HT111" s="54"/>
      <c r="HU111" s="54"/>
      <c r="HV111" s="54"/>
      <c r="HW111" s="54"/>
      <c r="HX111" s="54"/>
      <c r="HY111" s="54"/>
      <c r="HZ111" s="54"/>
      <c r="IA111" s="54"/>
      <c r="IB111" s="54"/>
      <c r="IC111" s="54"/>
      <c r="ID111" s="54"/>
      <c r="IE111" s="54"/>
      <c r="IF111" s="54"/>
      <c r="IG111" s="54"/>
      <c r="IH111" s="54"/>
      <c r="II111" s="54"/>
      <c r="IJ111" s="54"/>
      <c r="IK111" s="54"/>
      <c r="IL111" s="54"/>
      <c r="IM111" s="54"/>
      <c r="IN111" s="54"/>
      <c r="IO111" s="54"/>
      <c r="IP111" s="54"/>
      <c r="IQ111" s="54"/>
      <c r="IR111" s="54"/>
      <c r="IS111" s="54"/>
      <c r="IT111" s="54"/>
      <c r="IU111" s="54"/>
    </row>
    <row r="112" s="1" customFormat="1" ht="21" customHeight="1" spans="1:25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54"/>
      <c r="FZ112" s="54"/>
      <c r="GA112" s="54"/>
      <c r="GB112" s="54"/>
      <c r="GC112" s="54"/>
      <c r="GD112" s="54"/>
      <c r="GE112" s="54"/>
      <c r="GF112" s="54"/>
      <c r="GG112" s="54"/>
      <c r="GH112" s="54"/>
      <c r="GI112" s="54"/>
      <c r="GJ112" s="54"/>
      <c r="GK112" s="54"/>
      <c r="GL112" s="54"/>
      <c r="GM112" s="54"/>
      <c r="GN112" s="54"/>
      <c r="GO112" s="54"/>
      <c r="GP112" s="54"/>
      <c r="GQ112" s="54"/>
      <c r="GR112" s="54"/>
      <c r="GS112" s="54"/>
      <c r="GT112" s="54"/>
      <c r="GU112" s="54"/>
      <c r="GV112" s="54"/>
      <c r="GW112" s="54"/>
      <c r="GX112" s="54"/>
      <c r="GY112" s="54"/>
      <c r="GZ112" s="54"/>
      <c r="HA112" s="54"/>
      <c r="HB112" s="54"/>
      <c r="HC112" s="54"/>
      <c r="HD112" s="54"/>
      <c r="HE112" s="54"/>
      <c r="HF112" s="54"/>
      <c r="HG112" s="54"/>
      <c r="HH112" s="54"/>
      <c r="HI112" s="54"/>
      <c r="HJ112" s="54"/>
      <c r="HK112" s="54"/>
      <c r="HL112" s="54"/>
      <c r="HM112" s="54"/>
      <c r="HN112" s="54"/>
      <c r="HO112" s="54"/>
      <c r="HP112" s="54"/>
      <c r="HQ112" s="54"/>
      <c r="HR112" s="54"/>
      <c r="HS112" s="54"/>
      <c r="HT112" s="54"/>
      <c r="HU112" s="54"/>
      <c r="HV112" s="54"/>
      <c r="HW112" s="54"/>
      <c r="HX112" s="54"/>
      <c r="HY112" s="54"/>
      <c r="HZ112" s="54"/>
      <c r="IA112" s="54"/>
      <c r="IB112" s="54"/>
      <c r="IC112" s="54"/>
      <c r="ID112" s="54"/>
      <c r="IE112" s="54"/>
      <c r="IF112" s="54"/>
      <c r="IG112" s="54"/>
      <c r="IH112" s="54"/>
      <c r="II112" s="54"/>
      <c r="IJ112" s="54"/>
      <c r="IK112" s="54"/>
      <c r="IL112" s="54"/>
      <c r="IM112" s="54"/>
      <c r="IN112" s="54"/>
      <c r="IO112" s="54"/>
      <c r="IP112" s="54"/>
      <c r="IQ112" s="54"/>
      <c r="IR112" s="54"/>
      <c r="IS112" s="54"/>
      <c r="IT112" s="54"/>
      <c r="IU112" s="54"/>
    </row>
  </sheetData>
  <mergeCells count="21">
    <mergeCell ref="A1:P1"/>
    <mergeCell ref="A2:P2"/>
    <mergeCell ref="A3:C3"/>
    <mergeCell ref="D4:J4"/>
    <mergeCell ref="K4:N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4:O6"/>
    <mergeCell ref="P4:P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0"/>
  <sheetViews>
    <sheetView workbookViewId="0">
      <selection activeCell="H16" sqref="H16"/>
    </sheetView>
  </sheetViews>
  <sheetFormatPr defaultColWidth="6.85833333333333" defaultRowHeight="12"/>
  <cols>
    <col min="1" max="1" width="5.53333333333333" style="32" customWidth="1"/>
    <col min="2" max="2" width="7.375" style="32" customWidth="1"/>
    <col min="3" max="3" width="7.69166666666667" style="32" customWidth="1"/>
    <col min="4" max="4" width="16.125" style="32" customWidth="1"/>
    <col min="5" max="5" width="8.90833333333333" style="32" customWidth="1"/>
    <col min="6" max="6" width="11.625" style="32" customWidth="1"/>
    <col min="7" max="7" width="9.46666666666667" style="32" customWidth="1"/>
    <col min="8" max="8" width="9.65833333333333" style="32" customWidth="1"/>
    <col min="9" max="12" width="13.2166666666667" style="32" customWidth="1"/>
    <col min="13" max="13" width="11.1583333333333" style="32" customWidth="1"/>
    <col min="14" max="254" width="6.75" style="32" customWidth="1"/>
    <col min="255" max="256" width="6.85833333333333" style="1" customWidth="1"/>
    <col min="257" max="16384" width="6.85833333333333" style="1"/>
  </cols>
  <sheetData>
    <row r="1" customFormat="1" ht="20.1" customHeight="1" spans="1:254">
      <c r="A1" s="49" t="s">
        <v>112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30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</row>
    <row r="2" customFormat="1" ht="33" customHeight="1" spans="1:254">
      <c r="A2" s="3" t="s">
        <v>113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0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</row>
    <row r="3" customFormat="1" ht="20.1" customHeight="1" spans="1:254">
      <c r="A3" s="4" t="s">
        <v>2</v>
      </c>
      <c r="B3" s="4"/>
      <c r="C3" s="4"/>
      <c r="D3" s="4"/>
      <c r="E3" s="23"/>
      <c r="F3" s="23"/>
      <c r="G3" s="23"/>
      <c r="H3" s="23"/>
      <c r="I3" s="23"/>
      <c r="J3" s="23"/>
      <c r="K3" s="23"/>
      <c r="L3" s="23"/>
      <c r="M3" s="21"/>
      <c r="N3" s="30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</row>
    <row r="4" customFormat="1" ht="20.1" customHeight="1" spans="1:254">
      <c r="A4" s="24" t="s">
        <v>114</v>
      </c>
      <c r="B4" s="24"/>
      <c r="C4" s="24" t="s">
        <v>91</v>
      </c>
      <c r="D4" s="24" t="s">
        <v>115</v>
      </c>
      <c r="E4" s="10" t="s">
        <v>116</v>
      </c>
      <c r="F4" s="10"/>
      <c r="G4" s="10"/>
      <c r="H4" s="10"/>
      <c r="I4" s="10"/>
      <c r="J4" s="10"/>
      <c r="K4" s="10"/>
      <c r="L4" s="10"/>
      <c r="M4" s="10"/>
      <c r="N4" s="30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customFormat="1" ht="20.1" customHeight="1" spans="1:254">
      <c r="A5" s="10" t="s">
        <v>117</v>
      </c>
      <c r="B5" s="10" t="s">
        <v>118</v>
      </c>
      <c r="C5" s="10"/>
      <c r="D5" s="10"/>
      <c r="E5" s="10" t="s">
        <v>15</v>
      </c>
      <c r="F5" s="10" t="s">
        <v>119</v>
      </c>
      <c r="G5" s="10"/>
      <c r="H5" s="10"/>
      <c r="I5" s="10"/>
      <c r="J5" s="10" t="s">
        <v>120</v>
      </c>
      <c r="K5" s="52" t="s">
        <v>121</v>
      </c>
      <c r="L5" s="10" t="s">
        <v>122</v>
      </c>
      <c r="M5" s="10" t="s">
        <v>123</v>
      </c>
      <c r="N5" s="30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</row>
    <row r="6" customFormat="1" ht="20.1" customHeight="1" spans="1:254">
      <c r="A6" s="10"/>
      <c r="B6" s="10"/>
      <c r="C6" s="10"/>
      <c r="D6" s="10"/>
      <c r="E6" s="10"/>
      <c r="F6" s="10" t="s">
        <v>9</v>
      </c>
      <c r="G6" s="10" t="s">
        <v>124</v>
      </c>
      <c r="H6" s="10" t="s">
        <v>125</v>
      </c>
      <c r="I6" s="10" t="s">
        <v>126</v>
      </c>
      <c r="J6" s="10"/>
      <c r="K6" s="52"/>
      <c r="L6" s="10"/>
      <c r="M6" s="10"/>
      <c r="N6" s="30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</row>
    <row r="7" customFormat="1" ht="20.1" customHeight="1" spans="1:254">
      <c r="A7" s="10"/>
      <c r="B7" s="10"/>
      <c r="C7" s="10"/>
      <c r="D7" s="10"/>
      <c r="E7" s="10"/>
      <c r="F7" s="10"/>
      <c r="G7" s="10"/>
      <c r="H7" s="10"/>
      <c r="I7" s="10"/>
      <c r="J7" s="10"/>
      <c r="K7" s="52"/>
      <c r="L7" s="10"/>
      <c r="M7" s="10"/>
      <c r="N7" s="30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</row>
    <row r="8" customFormat="1" ht="20.1" customHeight="1" spans="1:254">
      <c r="A8" s="25" t="s">
        <v>108</v>
      </c>
      <c r="B8" s="25" t="s">
        <v>108</v>
      </c>
      <c r="C8" s="25" t="s">
        <v>108</v>
      </c>
      <c r="D8" s="25" t="s">
        <v>108</v>
      </c>
      <c r="E8" s="50" t="s">
        <v>127</v>
      </c>
      <c r="F8" s="50">
        <f t="shared" ref="F8:M8" si="0">E8+1</f>
        <v>2</v>
      </c>
      <c r="G8" s="50">
        <f t="shared" si="0"/>
        <v>3</v>
      </c>
      <c r="H8" s="50">
        <f t="shared" si="0"/>
        <v>4</v>
      </c>
      <c r="I8" s="50">
        <f t="shared" si="0"/>
        <v>5</v>
      </c>
      <c r="J8" s="50">
        <f t="shared" si="0"/>
        <v>6</v>
      </c>
      <c r="K8" s="50">
        <f t="shared" si="0"/>
        <v>7</v>
      </c>
      <c r="L8" s="50">
        <f t="shared" si="0"/>
        <v>8</v>
      </c>
      <c r="M8" s="50">
        <f t="shared" si="0"/>
        <v>9</v>
      </c>
      <c r="N8" s="30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</row>
    <row r="9" customFormat="1" ht="20.1" customHeight="1" spans="1:254">
      <c r="A9" s="44"/>
      <c r="B9" s="46"/>
      <c r="C9" s="44"/>
      <c r="D9" s="45" t="s">
        <v>12</v>
      </c>
      <c r="E9" s="51">
        <v>462.88</v>
      </c>
      <c r="F9" s="36">
        <v>312.88</v>
      </c>
      <c r="G9" s="36">
        <v>266.12</v>
      </c>
      <c r="H9" s="36">
        <v>25.51</v>
      </c>
      <c r="I9" s="36">
        <v>21.25</v>
      </c>
      <c r="J9" s="36">
        <v>0</v>
      </c>
      <c r="K9" s="36">
        <v>0</v>
      </c>
      <c r="L9" s="36">
        <v>0</v>
      </c>
      <c r="M9" s="36">
        <v>150</v>
      </c>
      <c r="N9" s="30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</row>
    <row r="10" customFormat="1" ht="20.1" customHeight="1" spans="1:254">
      <c r="A10" s="44"/>
      <c r="B10" s="46"/>
      <c r="C10" s="44"/>
      <c r="D10" s="45" t="s">
        <v>109</v>
      </c>
      <c r="E10" s="51">
        <v>462.88</v>
      </c>
      <c r="F10" s="36">
        <v>312.88</v>
      </c>
      <c r="G10" s="36">
        <v>266.12</v>
      </c>
      <c r="H10" s="36">
        <v>25.51</v>
      </c>
      <c r="I10" s="36">
        <v>21.25</v>
      </c>
      <c r="J10" s="36">
        <v>0</v>
      </c>
      <c r="K10" s="36">
        <v>0</v>
      </c>
      <c r="L10" s="36">
        <v>0</v>
      </c>
      <c r="M10" s="36">
        <v>150</v>
      </c>
      <c r="N10" s="3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</row>
    <row r="11" customFormat="1" ht="20.1" customHeight="1" spans="1:254">
      <c r="A11" s="44"/>
      <c r="B11" s="46"/>
      <c r="C11" s="44" t="s">
        <v>110</v>
      </c>
      <c r="D11" s="45" t="s">
        <v>111</v>
      </c>
      <c r="E11" s="51">
        <v>462.88</v>
      </c>
      <c r="F11" s="36">
        <v>312.88</v>
      </c>
      <c r="G11" s="36">
        <v>266.12</v>
      </c>
      <c r="H11" s="36">
        <v>25.51</v>
      </c>
      <c r="I11" s="36">
        <v>21.25</v>
      </c>
      <c r="J11" s="36">
        <v>0</v>
      </c>
      <c r="K11" s="36">
        <v>0</v>
      </c>
      <c r="L11" s="36">
        <v>0</v>
      </c>
      <c r="M11" s="36">
        <v>150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</row>
    <row r="12" customFormat="1" ht="20.1" customHeight="1" spans="1:254">
      <c r="A12" s="44" t="s">
        <v>128</v>
      </c>
      <c r="B12" s="46" t="s">
        <v>129</v>
      </c>
      <c r="C12" s="44" t="s">
        <v>130</v>
      </c>
      <c r="D12" s="45" t="s">
        <v>131</v>
      </c>
      <c r="E12" s="51">
        <v>462.88</v>
      </c>
      <c r="F12" s="36">
        <v>312.88</v>
      </c>
      <c r="G12" s="36">
        <v>266.12</v>
      </c>
      <c r="H12" s="36">
        <v>25.51</v>
      </c>
      <c r="I12" s="36">
        <v>21.25</v>
      </c>
      <c r="J12" s="36">
        <v>0</v>
      </c>
      <c r="K12" s="36">
        <v>0</v>
      </c>
      <c r="L12" s="36">
        <v>0</v>
      </c>
      <c r="M12" s="36">
        <v>150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</row>
    <row r="13" customFormat="1" ht="21" customHeight="1" spans="1:254">
      <c r="A13" s="32"/>
      <c r="B13" s="32"/>
      <c r="C13" s="32"/>
      <c r="D13" s="32"/>
      <c r="E13" s="34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</row>
    <row r="14" customFormat="1" ht="21" customHeight="1" spans="1:25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</row>
    <row r="15" customFormat="1" ht="21" customHeight="1" spans="1:25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</row>
    <row r="16" customFormat="1" ht="21" customHeight="1" spans="1:254">
      <c r="A16" s="32"/>
      <c r="B16" s="32"/>
      <c r="C16" s="32"/>
      <c r="D16" s="32"/>
      <c r="E16" s="34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</row>
    <row r="17" s="1" customFormat="1" ht="21" customHeight="1" spans="1:25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</row>
    <row r="18" customFormat="1" ht="21" customHeight="1" spans="1:254">
      <c r="A18" s="32"/>
      <c r="B18" s="32"/>
      <c r="C18" s="32"/>
      <c r="D18" s="32"/>
      <c r="E18" s="34"/>
      <c r="F18" s="34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</row>
    <row r="19" customFormat="1" ht="21" customHeight="1" spans="1:254">
      <c r="A19" s="32"/>
      <c r="B19" s="32"/>
      <c r="C19" s="32"/>
      <c r="D19" s="32"/>
      <c r="E19" s="34"/>
      <c r="F19" s="34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</row>
    <row r="20" s="1" customFormat="1" spans="1:25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</row>
    <row r="21" s="1" customFormat="1" spans="1:25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="1" customFormat="1" spans="1:254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customFormat="1" ht="13.5" spans="1:254">
      <c r="A23" s="32"/>
      <c r="B23" s="32"/>
      <c r="C23" s="32"/>
      <c r="D23" s="32"/>
      <c r="E23" s="34"/>
      <c r="F23" s="34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="1" customFormat="1" spans="1:25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="1" customFormat="1" spans="1:254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="1" customFormat="1" spans="1:25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</row>
    <row r="27" s="1" customFormat="1" spans="1:25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</row>
    <row r="28" customFormat="1" ht="13.5" spans="1:254">
      <c r="A28" s="32"/>
      <c r="B28" s="32"/>
      <c r="C28" s="32"/>
      <c r="D28" s="32"/>
      <c r="E28" s="34"/>
      <c r="F28" s="34"/>
      <c r="G28" s="34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</row>
    <row r="29" customFormat="1" ht="13.5" spans="1:254">
      <c r="A29" s="32"/>
      <c r="B29" s="32"/>
      <c r="C29" s="32"/>
      <c r="D29" s="32"/>
      <c r="E29" s="34"/>
      <c r="F29" s="34"/>
      <c r="G29" s="34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</row>
    <row r="30" customFormat="1" ht="13.5" spans="1:254">
      <c r="A30" s="32"/>
      <c r="B30" s="32"/>
      <c r="C30" s="32"/>
      <c r="D30" s="32"/>
      <c r="E30" s="34"/>
      <c r="F30" s="34"/>
      <c r="G30" s="34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</row>
  </sheetData>
  <mergeCells count="19">
    <mergeCell ref="A1:M1"/>
    <mergeCell ref="A2:M2"/>
    <mergeCell ref="A3:D3"/>
    <mergeCell ref="A4:B4"/>
    <mergeCell ref="E4:M4"/>
    <mergeCell ref="F5:I5"/>
    <mergeCell ref="A5:A7"/>
    <mergeCell ref="B5:B7"/>
    <mergeCell ref="C4:C7"/>
    <mergeCell ref="D4:D7"/>
    <mergeCell ref="E5:E7"/>
    <mergeCell ref="F6:F7"/>
    <mergeCell ref="G6:G7"/>
    <mergeCell ref="H6:H7"/>
    <mergeCell ref="I6:I7"/>
    <mergeCell ref="J5:J7"/>
    <mergeCell ref="K5:K7"/>
    <mergeCell ref="L5:L7"/>
    <mergeCell ref="M5:M7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"/>
  <sheetViews>
    <sheetView workbookViewId="0">
      <selection activeCell="A1" sqref="$A1:$XFD1048576"/>
    </sheetView>
  </sheetViews>
  <sheetFormatPr defaultColWidth="6.85833333333333" defaultRowHeight="11.25"/>
  <cols>
    <col min="1" max="1" width="6.56666666666667" style="1" customWidth="1"/>
    <col min="2" max="2" width="6.75" style="1" customWidth="1"/>
    <col min="3" max="3" width="8.71666666666667" style="1" customWidth="1"/>
    <col min="4" max="4" width="12.9416666666667" style="1" customWidth="1"/>
    <col min="5" max="5" width="11.25" style="1" customWidth="1"/>
    <col min="6" max="6" width="8" style="1" customWidth="1"/>
    <col min="7" max="7" width="9.5" style="1" customWidth="1"/>
    <col min="8" max="8" width="9.875" style="1" customWidth="1"/>
    <col min="9" max="9" width="8.15833333333333" style="1" customWidth="1"/>
    <col min="10" max="10" width="6.75" style="1" customWidth="1"/>
    <col min="11" max="11" width="6.875" style="1" customWidth="1"/>
    <col min="12" max="12" width="10.125" style="1" customWidth="1"/>
    <col min="13" max="13" width="9" style="1" customWidth="1"/>
    <col min="14" max="14" width="9.09166666666667" style="1" customWidth="1"/>
    <col min="15" max="16" width="6.75" style="1" customWidth="1"/>
    <col min="17" max="17" width="8.34166666666667" style="1" customWidth="1"/>
    <col min="18" max="18" width="8.75" style="1" customWidth="1"/>
    <col min="19" max="19" width="6.75" style="1" customWidth="1"/>
    <col min="20" max="20" width="7.875" style="1" customWidth="1"/>
    <col min="21" max="21" width="9" style="1" customWidth="1"/>
    <col min="22" max="256" width="6.85833333333333" style="1" customWidth="1"/>
    <col min="257" max="16384" width="6.85833333333333" style="1"/>
  </cols>
  <sheetData>
    <row r="1" s="1" customFormat="1" ht="20.1" customHeight="1" spans="1:2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21" t="s">
        <v>132</v>
      </c>
    </row>
    <row r="2" s="1" customFormat="1" ht="33" customHeight="1" spans="1:21">
      <c r="A2" s="22" t="s">
        <v>133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="1" customFormat="1" ht="20.1" customHeight="1" spans="1:21">
      <c r="A3" s="4" t="s">
        <v>2</v>
      </c>
      <c r="B3" s="4"/>
      <c r="C3" s="4"/>
      <c r="D3" s="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1" t="s">
        <v>3</v>
      </c>
    </row>
    <row r="4" s="1" customFormat="1" ht="20.1" customHeight="1" spans="1:21">
      <c r="A4" s="24" t="s">
        <v>134</v>
      </c>
      <c r="B4" s="24"/>
      <c r="C4" s="24" t="s">
        <v>91</v>
      </c>
      <c r="D4" s="24" t="s">
        <v>115</v>
      </c>
      <c r="E4" s="10" t="s">
        <v>12</v>
      </c>
      <c r="F4" s="42" t="s">
        <v>135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9"/>
    </row>
    <row r="5" s="1" customFormat="1" ht="20.1" customHeight="1" spans="1:21">
      <c r="A5" s="10" t="s">
        <v>117</v>
      </c>
      <c r="B5" s="10" t="s">
        <v>118</v>
      </c>
      <c r="C5" s="10"/>
      <c r="D5" s="10"/>
      <c r="E5" s="10"/>
      <c r="F5" s="10" t="s">
        <v>136</v>
      </c>
      <c r="G5" s="10" t="s">
        <v>137</v>
      </c>
      <c r="H5" s="10"/>
      <c r="I5" s="10"/>
      <c r="J5" s="12" t="s">
        <v>138</v>
      </c>
      <c r="K5" s="12" t="s">
        <v>139</v>
      </c>
      <c r="L5" s="10" t="s">
        <v>140</v>
      </c>
      <c r="M5" s="10"/>
      <c r="N5" s="10"/>
      <c r="O5" s="10"/>
      <c r="P5" s="10"/>
      <c r="Q5" s="10"/>
      <c r="R5" s="10"/>
      <c r="S5" s="10" t="s">
        <v>141</v>
      </c>
      <c r="T5" s="12" t="s">
        <v>142</v>
      </c>
      <c r="U5" s="10" t="s">
        <v>143</v>
      </c>
    </row>
    <row r="6" s="1" customFormat="1" ht="20.1" customHeight="1" spans="1:21">
      <c r="A6" s="10"/>
      <c r="B6" s="10"/>
      <c r="C6" s="10"/>
      <c r="D6" s="10"/>
      <c r="E6" s="10"/>
      <c r="F6" s="10"/>
      <c r="G6" s="10" t="s">
        <v>144</v>
      </c>
      <c r="H6" s="10" t="s">
        <v>145</v>
      </c>
      <c r="I6" s="10" t="s">
        <v>146</v>
      </c>
      <c r="J6" s="11"/>
      <c r="K6" s="11"/>
      <c r="L6" s="12" t="s">
        <v>144</v>
      </c>
      <c r="M6" s="12" t="s">
        <v>147</v>
      </c>
      <c r="N6" s="12" t="s">
        <v>148</v>
      </c>
      <c r="O6" s="12" t="s">
        <v>149</v>
      </c>
      <c r="P6" s="12" t="s">
        <v>150</v>
      </c>
      <c r="Q6" s="12" t="s">
        <v>151</v>
      </c>
      <c r="R6" s="12" t="s">
        <v>140</v>
      </c>
      <c r="S6" s="10"/>
      <c r="T6" s="11"/>
      <c r="U6" s="10"/>
    </row>
    <row r="7" s="1" customFormat="1" ht="20.1" customHeight="1" spans="1:21">
      <c r="A7" s="10"/>
      <c r="B7" s="10"/>
      <c r="C7" s="10"/>
      <c r="D7" s="10"/>
      <c r="E7" s="10"/>
      <c r="F7" s="10"/>
      <c r="G7" s="10"/>
      <c r="H7" s="10"/>
      <c r="I7" s="10"/>
      <c r="J7" s="24"/>
      <c r="K7" s="24"/>
      <c r="L7" s="24"/>
      <c r="M7" s="24"/>
      <c r="N7" s="24"/>
      <c r="O7" s="24"/>
      <c r="P7" s="24"/>
      <c r="Q7" s="24"/>
      <c r="R7" s="24"/>
      <c r="S7" s="10"/>
      <c r="T7" s="24"/>
      <c r="U7" s="10"/>
    </row>
    <row r="8" s="1" customFormat="1" ht="20.1" customHeight="1" spans="1:21">
      <c r="A8" s="25" t="s">
        <v>108</v>
      </c>
      <c r="B8" s="25" t="s">
        <v>108</v>
      </c>
      <c r="C8" s="25" t="s">
        <v>108</v>
      </c>
      <c r="D8" s="25" t="s">
        <v>108</v>
      </c>
      <c r="E8" s="40" t="s">
        <v>127</v>
      </c>
      <c r="F8" s="40" t="s">
        <v>152</v>
      </c>
      <c r="G8" s="40" t="s">
        <v>153</v>
      </c>
      <c r="H8" s="40" t="s">
        <v>154</v>
      </c>
      <c r="I8" s="40" t="s">
        <v>155</v>
      </c>
      <c r="J8" s="40" t="s">
        <v>156</v>
      </c>
      <c r="K8" s="40" t="s">
        <v>157</v>
      </c>
      <c r="L8" s="40" t="s">
        <v>158</v>
      </c>
      <c r="M8" s="40" t="s">
        <v>159</v>
      </c>
      <c r="N8" s="40" t="s">
        <v>160</v>
      </c>
      <c r="O8" s="40" t="s">
        <v>161</v>
      </c>
      <c r="P8" s="40" t="s">
        <v>162</v>
      </c>
      <c r="Q8" s="40" t="s">
        <v>163</v>
      </c>
      <c r="R8" s="40" t="s">
        <v>164</v>
      </c>
      <c r="S8" s="40" t="s">
        <v>165</v>
      </c>
      <c r="T8" s="40" t="s">
        <v>166</v>
      </c>
      <c r="U8" s="40" t="s">
        <v>167</v>
      </c>
    </row>
    <row r="9" s="1" customFormat="1" ht="20.1" customHeight="1" spans="1:27">
      <c r="A9" s="44"/>
      <c r="B9" s="45"/>
      <c r="C9" s="46"/>
      <c r="D9" s="38" t="s">
        <v>12</v>
      </c>
      <c r="E9" s="29">
        <v>266.12</v>
      </c>
      <c r="F9" s="29">
        <v>110.79</v>
      </c>
      <c r="G9" s="29">
        <v>0</v>
      </c>
      <c r="H9" s="29">
        <v>0</v>
      </c>
      <c r="I9" s="29">
        <v>0</v>
      </c>
      <c r="J9" s="36">
        <v>0</v>
      </c>
      <c r="K9" s="28">
        <v>0</v>
      </c>
      <c r="L9" s="29">
        <v>74.18</v>
      </c>
      <c r="M9" s="36">
        <v>33.37</v>
      </c>
      <c r="N9" s="28">
        <v>26.29</v>
      </c>
      <c r="O9" s="29">
        <v>1.17</v>
      </c>
      <c r="P9" s="29">
        <v>0</v>
      </c>
      <c r="Q9" s="29">
        <v>13.35</v>
      </c>
      <c r="R9" s="29">
        <v>0</v>
      </c>
      <c r="S9" s="29">
        <v>0</v>
      </c>
      <c r="T9" s="29">
        <v>81.15</v>
      </c>
      <c r="U9" s="36">
        <v>0</v>
      </c>
      <c r="V9" s="48"/>
      <c r="W9" s="48"/>
      <c r="X9" s="48"/>
      <c r="Y9" s="48"/>
      <c r="Z9" s="48"/>
      <c r="AA9" s="48"/>
    </row>
    <row r="10" s="1" customFormat="1" ht="20.1" customHeight="1" spans="1:21">
      <c r="A10" s="44"/>
      <c r="B10" s="45"/>
      <c r="C10" s="46"/>
      <c r="D10" s="38" t="s">
        <v>109</v>
      </c>
      <c r="E10" s="29">
        <v>266.12</v>
      </c>
      <c r="F10" s="29">
        <v>110.79</v>
      </c>
      <c r="G10" s="29">
        <v>0</v>
      </c>
      <c r="H10" s="29">
        <v>0</v>
      </c>
      <c r="I10" s="29">
        <v>0</v>
      </c>
      <c r="J10" s="36">
        <v>0</v>
      </c>
      <c r="K10" s="28">
        <v>0</v>
      </c>
      <c r="L10" s="29">
        <v>74.18</v>
      </c>
      <c r="M10" s="36">
        <v>33.37</v>
      </c>
      <c r="N10" s="28">
        <v>26.29</v>
      </c>
      <c r="O10" s="29">
        <v>1.17</v>
      </c>
      <c r="P10" s="29">
        <v>0</v>
      </c>
      <c r="Q10" s="29">
        <v>13.35</v>
      </c>
      <c r="R10" s="29">
        <v>0</v>
      </c>
      <c r="S10" s="29">
        <v>0</v>
      </c>
      <c r="T10" s="29">
        <v>81.15</v>
      </c>
      <c r="U10" s="36">
        <v>0</v>
      </c>
    </row>
    <row r="11" s="1" customFormat="1" ht="20.1" customHeight="1" spans="1:21">
      <c r="A11" s="44"/>
      <c r="B11" s="45"/>
      <c r="C11" s="46" t="s">
        <v>110</v>
      </c>
      <c r="D11" s="38" t="s">
        <v>111</v>
      </c>
      <c r="E11" s="29">
        <v>266.12</v>
      </c>
      <c r="F11" s="29">
        <v>110.79</v>
      </c>
      <c r="G11" s="29">
        <v>0</v>
      </c>
      <c r="H11" s="29">
        <v>0</v>
      </c>
      <c r="I11" s="29">
        <v>0</v>
      </c>
      <c r="J11" s="36">
        <v>0</v>
      </c>
      <c r="K11" s="28">
        <v>0</v>
      </c>
      <c r="L11" s="29">
        <v>74.18</v>
      </c>
      <c r="M11" s="36">
        <v>33.37</v>
      </c>
      <c r="N11" s="28">
        <v>26.29</v>
      </c>
      <c r="O11" s="29">
        <v>1.17</v>
      </c>
      <c r="P11" s="29">
        <v>0</v>
      </c>
      <c r="Q11" s="29">
        <v>13.35</v>
      </c>
      <c r="R11" s="29">
        <v>0</v>
      </c>
      <c r="S11" s="29">
        <v>0</v>
      </c>
      <c r="T11" s="29">
        <v>81.15</v>
      </c>
      <c r="U11" s="36">
        <v>0</v>
      </c>
    </row>
    <row r="12" s="1" customFormat="1" ht="20.1" customHeight="1" spans="1:21">
      <c r="A12" s="44" t="s">
        <v>128</v>
      </c>
      <c r="B12" s="45" t="s">
        <v>129</v>
      </c>
      <c r="C12" s="46" t="s">
        <v>130</v>
      </c>
      <c r="D12" s="38" t="s">
        <v>131</v>
      </c>
      <c r="E12" s="29">
        <v>266.12</v>
      </c>
      <c r="F12" s="29">
        <v>110.79</v>
      </c>
      <c r="G12" s="29">
        <v>0</v>
      </c>
      <c r="H12" s="29">
        <v>0</v>
      </c>
      <c r="I12" s="29">
        <v>0</v>
      </c>
      <c r="J12" s="36">
        <v>0</v>
      </c>
      <c r="K12" s="28">
        <v>0</v>
      </c>
      <c r="L12" s="29">
        <v>74.18</v>
      </c>
      <c r="M12" s="36">
        <v>33.37</v>
      </c>
      <c r="N12" s="28">
        <v>26.29</v>
      </c>
      <c r="O12" s="29">
        <v>1.17</v>
      </c>
      <c r="P12" s="29">
        <v>0</v>
      </c>
      <c r="Q12" s="29">
        <v>13.35</v>
      </c>
      <c r="R12" s="29">
        <v>0</v>
      </c>
      <c r="S12" s="29">
        <v>0</v>
      </c>
      <c r="T12" s="29">
        <v>81.15</v>
      </c>
      <c r="U12" s="36">
        <v>0</v>
      </c>
    </row>
    <row r="13" s="1" customFormat="1" ht="12.75" customHeight="1"/>
    <row r="14" s="1" customFormat="1" ht="9.75" customHeight="1" spans="1:21">
      <c r="A14" s="33"/>
      <c r="B14" s="33"/>
      <c r="C14" s="33"/>
      <c r="D14" s="33"/>
      <c r="E14" s="47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="1" customFormat="1" ht="12.75" customHeight="1"/>
    <row r="16" s="1" customFormat="1" ht="12.75" customHeight="1"/>
    <row r="17" s="1" customFormat="1" ht="12.75" customHeight="1"/>
    <row r="18" s="1" customFormat="1" ht="12.75" customHeight="1"/>
    <row r="19" s="1" customFormat="1" ht="12.75" customHeight="1"/>
    <row r="20" s="1" customFormat="1" ht="12.75" customHeight="1"/>
    <row r="21" s="1" customFormat="1" ht="12.75" customHeight="1"/>
    <row r="22" s="1" customFormat="1" ht="12.75" customHeight="1"/>
    <row r="23" s="1" customFormat="1" ht="9.75" customHeight="1" spans="1:21">
      <c r="A23" s="33"/>
      <c r="B23" s="33"/>
      <c r="C23" s="33"/>
      <c r="D23" s="33"/>
      <c r="E23" s="47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="1" customFormat="1" ht="9.75" customHeight="1" spans="1:21">
      <c r="A24" s="33"/>
      <c r="B24" s="33"/>
      <c r="C24" s="33"/>
      <c r="D24" s="33"/>
      <c r="E24" s="47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="1" customFormat="1" ht="12.75" customHeight="1"/>
    <row r="26" s="1" customFormat="1" ht="9.75" customHeight="1" spans="1:21">
      <c r="A26" s="33"/>
      <c r="B26" s="33"/>
      <c r="C26" s="33"/>
      <c r="D26" s="33"/>
      <c r="E26" s="47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</sheetData>
  <mergeCells count="27">
    <mergeCell ref="A2:U2"/>
    <mergeCell ref="A3:D3"/>
    <mergeCell ref="A4:B4"/>
    <mergeCell ref="F4:U4"/>
    <mergeCell ref="G5:I5"/>
    <mergeCell ref="L5:R5"/>
    <mergeCell ref="A5:A7"/>
    <mergeCell ref="B5:B7"/>
    <mergeCell ref="C4:C7"/>
    <mergeCell ref="D4:D7"/>
    <mergeCell ref="E4:E7"/>
    <mergeCell ref="F5:F7"/>
    <mergeCell ref="G6:G7"/>
    <mergeCell ref="H6:H7"/>
    <mergeCell ref="I6:I7"/>
    <mergeCell ref="J5:J7"/>
    <mergeCell ref="K5:K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$A1:$XFD1048576"/>
    </sheetView>
  </sheetViews>
  <sheetFormatPr defaultColWidth="6.85833333333333" defaultRowHeight="11.25"/>
  <cols>
    <col min="1" max="3" width="6.75" style="1" customWidth="1"/>
    <col min="4" max="4" width="16.2166666666667" style="1" customWidth="1"/>
    <col min="5" max="5" width="11.625" style="1" customWidth="1"/>
    <col min="6" max="6" width="9.75" style="1" customWidth="1"/>
    <col min="7" max="10" width="6.75" style="1" customWidth="1"/>
    <col min="11" max="11" width="8.5" style="1" customWidth="1"/>
    <col min="12" max="12" width="6.75" style="1" customWidth="1"/>
    <col min="13" max="13" width="9.25" style="1" customWidth="1"/>
    <col min="14" max="14" width="9.94166666666667" style="1" customWidth="1"/>
    <col min="15" max="18" width="6.75" style="1" customWidth="1"/>
    <col min="19" max="19" width="9.5" style="1" customWidth="1"/>
    <col min="20" max="20" width="8.90833333333333" style="1" customWidth="1"/>
    <col min="21" max="21" width="9.28333333333333" style="1" customWidth="1"/>
    <col min="22" max="22" width="8.75" style="1" customWidth="1"/>
    <col min="23" max="256" width="6.85833333333333" style="1" customWidth="1"/>
    <col min="257" max="16384" width="6.85833333333333" style="1"/>
  </cols>
  <sheetData>
    <row r="1" s="1" customFormat="1" ht="20.1" customHeight="1" spans="1:2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21" t="s">
        <v>168</v>
      </c>
    </row>
    <row r="2" s="1" customFormat="1" ht="33" customHeight="1" spans="1:22">
      <c r="A2" s="22" t="s">
        <v>169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1" customFormat="1" ht="20.1" customHeight="1" spans="1:22">
      <c r="A3" s="4" t="s">
        <v>2</v>
      </c>
      <c r="B3" s="4"/>
      <c r="C3" s="4"/>
      <c r="D3" s="4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21" t="s">
        <v>3</v>
      </c>
    </row>
    <row r="4" s="1" customFormat="1" ht="20.1" customHeight="1" spans="1:22">
      <c r="A4" s="24" t="s">
        <v>134</v>
      </c>
      <c r="B4" s="24"/>
      <c r="C4" s="24" t="s">
        <v>91</v>
      </c>
      <c r="D4" s="24" t="s">
        <v>115</v>
      </c>
      <c r="E4" s="10" t="s">
        <v>12</v>
      </c>
      <c r="F4" s="10" t="s">
        <v>170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42" t="s">
        <v>171</v>
      </c>
      <c r="T4" s="9"/>
      <c r="U4" s="10" t="s">
        <v>172</v>
      </c>
      <c r="V4" s="10"/>
    </row>
    <row r="5" s="1" customFormat="1" ht="20.1" customHeight="1" spans="1:22">
      <c r="A5" s="10" t="s">
        <v>117</v>
      </c>
      <c r="B5" s="10" t="s">
        <v>118</v>
      </c>
      <c r="C5" s="10"/>
      <c r="D5" s="10"/>
      <c r="E5" s="10"/>
      <c r="F5" s="12" t="s">
        <v>173</v>
      </c>
      <c r="G5" s="12" t="s">
        <v>174</v>
      </c>
      <c r="H5" s="12" t="s">
        <v>175</v>
      </c>
      <c r="I5" s="12" t="s">
        <v>176</v>
      </c>
      <c r="J5" s="12" t="s">
        <v>177</v>
      </c>
      <c r="K5" s="12" t="s">
        <v>178</v>
      </c>
      <c r="L5" s="12" t="s">
        <v>179</v>
      </c>
      <c r="M5" s="12" t="s">
        <v>180</v>
      </c>
      <c r="N5" s="12" t="s">
        <v>181</v>
      </c>
      <c r="O5" s="12" t="s">
        <v>182</v>
      </c>
      <c r="P5" s="12" t="s">
        <v>183</v>
      </c>
      <c r="Q5" s="12" t="s">
        <v>184</v>
      </c>
      <c r="R5" s="12" t="s">
        <v>185</v>
      </c>
      <c r="S5" s="12" t="s">
        <v>186</v>
      </c>
      <c r="T5" s="12" t="s">
        <v>187</v>
      </c>
      <c r="U5" s="12" t="s">
        <v>188</v>
      </c>
      <c r="V5" s="12" t="s">
        <v>189</v>
      </c>
    </row>
    <row r="6" s="1" customFormat="1" ht="20.1" customHeight="1" spans="1:22">
      <c r="A6" s="10"/>
      <c r="B6" s="10"/>
      <c r="C6" s="10"/>
      <c r="D6" s="10"/>
      <c r="E6" s="10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="1" customFormat="1" ht="20.1" customHeight="1" spans="1:22">
      <c r="A7" s="25" t="s">
        <v>108</v>
      </c>
      <c r="B7" s="25" t="s">
        <v>108</v>
      </c>
      <c r="C7" s="25" t="s">
        <v>108</v>
      </c>
      <c r="D7" s="25" t="s">
        <v>108</v>
      </c>
      <c r="E7" s="40" t="s">
        <v>127</v>
      </c>
      <c r="F7" s="40" t="s">
        <v>152</v>
      </c>
      <c r="G7" s="40" t="s">
        <v>153</v>
      </c>
      <c r="H7" s="40" t="s">
        <v>154</v>
      </c>
      <c r="I7" s="40" t="s">
        <v>155</v>
      </c>
      <c r="J7" s="40" t="s">
        <v>156</v>
      </c>
      <c r="K7" s="40" t="s">
        <v>157</v>
      </c>
      <c r="L7" s="40" t="s">
        <v>158</v>
      </c>
      <c r="M7" s="40" t="s">
        <v>159</v>
      </c>
      <c r="N7" s="40" t="s">
        <v>160</v>
      </c>
      <c r="O7" s="40" t="s">
        <v>161</v>
      </c>
      <c r="P7" s="40" t="s">
        <v>162</v>
      </c>
      <c r="Q7" s="40" t="s">
        <v>163</v>
      </c>
      <c r="R7" s="40" t="s">
        <v>164</v>
      </c>
      <c r="S7" s="40" t="s">
        <v>165</v>
      </c>
      <c r="T7" s="40" t="s">
        <v>166</v>
      </c>
      <c r="U7" s="40" t="s">
        <v>167</v>
      </c>
      <c r="V7" s="40" t="s">
        <v>190</v>
      </c>
    </row>
    <row r="8" s="1" customFormat="1" ht="20.1" customHeight="1" spans="1:22">
      <c r="A8" s="38"/>
      <c r="B8" s="38"/>
      <c r="C8" s="38"/>
      <c r="D8" s="41" t="s">
        <v>12</v>
      </c>
      <c r="E8" s="28">
        <v>25.51</v>
      </c>
      <c r="F8" s="36">
        <v>14</v>
      </c>
      <c r="G8" s="28">
        <v>2</v>
      </c>
      <c r="H8" s="29">
        <v>2</v>
      </c>
      <c r="I8" s="29">
        <v>6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4</v>
      </c>
      <c r="R8" s="29">
        <v>0</v>
      </c>
      <c r="S8" s="29">
        <v>4</v>
      </c>
      <c r="T8" s="36">
        <v>0</v>
      </c>
      <c r="U8" s="28">
        <v>3.34</v>
      </c>
      <c r="V8" s="36">
        <v>4.17</v>
      </c>
    </row>
    <row r="9" s="1" customFormat="1" ht="20.1" customHeight="1" spans="1:22">
      <c r="A9" s="38"/>
      <c r="B9" s="38"/>
      <c r="C9" s="38"/>
      <c r="D9" s="41" t="s">
        <v>109</v>
      </c>
      <c r="E9" s="28">
        <v>25.51</v>
      </c>
      <c r="F9" s="36">
        <v>14</v>
      </c>
      <c r="G9" s="28">
        <v>2</v>
      </c>
      <c r="H9" s="29">
        <v>2</v>
      </c>
      <c r="I9" s="29">
        <v>6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4</v>
      </c>
      <c r="R9" s="29">
        <v>0</v>
      </c>
      <c r="S9" s="29">
        <v>4</v>
      </c>
      <c r="T9" s="36">
        <v>0</v>
      </c>
      <c r="U9" s="28">
        <v>3.34</v>
      </c>
      <c r="V9" s="36">
        <v>4.17</v>
      </c>
    </row>
    <row r="10" s="1" customFormat="1" ht="20.1" customHeight="1" spans="1:22">
      <c r="A10" s="38"/>
      <c r="B10" s="38"/>
      <c r="C10" s="38" t="s">
        <v>110</v>
      </c>
      <c r="D10" s="41" t="s">
        <v>111</v>
      </c>
      <c r="E10" s="28">
        <v>25.51</v>
      </c>
      <c r="F10" s="36">
        <v>14</v>
      </c>
      <c r="G10" s="28">
        <v>2</v>
      </c>
      <c r="H10" s="29">
        <v>2</v>
      </c>
      <c r="I10" s="29">
        <v>6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4</v>
      </c>
      <c r="R10" s="29">
        <v>0</v>
      </c>
      <c r="S10" s="29">
        <v>4</v>
      </c>
      <c r="T10" s="36">
        <v>0</v>
      </c>
      <c r="U10" s="28">
        <v>3.34</v>
      </c>
      <c r="V10" s="36">
        <v>4.17</v>
      </c>
    </row>
    <row r="11" s="1" customFormat="1" ht="20.1" customHeight="1" spans="1:22">
      <c r="A11" s="38" t="s">
        <v>128</v>
      </c>
      <c r="B11" s="38" t="s">
        <v>129</v>
      </c>
      <c r="C11" s="38" t="s">
        <v>130</v>
      </c>
      <c r="D11" s="41" t="s">
        <v>131</v>
      </c>
      <c r="E11" s="28">
        <v>25.51</v>
      </c>
      <c r="F11" s="36">
        <v>14</v>
      </c>
      <c r="G11" s="28">
        <v>2</v>
      </c>
      <c r="H11" s="29">
        <v>2</v>
      </c>
      <c r="I11" s="29">
        <v>6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4</v>
      </c>
      <c r="R11" s="29">
        <v>0</v>
      </c>
      <c r="S11" s="29">
        <v>4</v>
      </c>
      <c r="T11" s="36">
        <v>0</v>
      </c>
      <c r="U11" s="28">
        <v>3.34</v>
      </c>
      <c r="V11" s="36">
        <v>4.17</v>
      </c>
    </row>
    <row r="12" s="1" customFormat="1" ht="9.75" customHeight="1"/>
  </sheetData>
  <mergeCells count="28">
    <mergeCell ref="A2:V2"/>
    <mergeCell ref="A3:D3"/>
    <mergeCell ref="A4:B4"/>
    <mergeCell ref="F4:R4"/>
    <mergeCell ref="S4:T4"/>
    <mergeCell ref="U4:V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$A1:$XFD1048576"/>
    </sheetView>
  </sheetViews>
  <sheetFormatPr defaultColWidth="6.85833333333333" defaultRowHeight="11.25"/>
  <cols>
    <col min="1" max="1" width="6" style="1" customWidth="1"/>
    <col min="2" max="2" width="6.75" style="1" customWidth="1"/>
    <col min="3" max="3" width="7.25" style="1" customWidth="1"/>
    <col min="4" max="4" width="14.875" style="1" customWidth="1"/>
    <col min="5" max="5" width="11.125" style="1" customWidth="1"/>
    <col min="6" max="6" width="9.5" style="1" customWidth="1"/>
    <col min="7" max="7" width="8.75" style="1" customWidth="1"/>
    <col min="8" max="8" width="7.03333333333333" style="1" customWidth="1"/>
    <col min="9" max="9" width="7.31666666666667" style="1" customWidth="1"/>
    <col min="10" max="10" width="6.75" style="1" customWidth="1"/>
    <col min="11" max="12" width="7.96666666666667" style="1" customWidth="1"/>
    <col min="13" max="13" width="7.375" style="1" customWidth="1"/>
    <col min="14" max="16" width="6.75" style="1" customWidth="1"/>
    <col min="17" max="17" width="7.69166666666667" style="1" customWidth="1"/>
    <col min="18" max="18" width="7.375" style="1" customWidth="1"/>
    <col min="19" max="22" width="6.75" style="1" customWidth="1"/>
    <col min="23" max="256" width="6.85833333333333" style="1" customWidth="1"/>
    <col min="257" max="16384" width="6.85833333333333" style="1"/>
  </cols>
  <sheetData>
    <row r="1" s="1" customFormat="1" ht="20.1" customHeight="1" spans="1:2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9" t="s">
        <v>191</v>
      </c>
    </row>
    <row r="2" s="1" customFormat="1" ht="33" customHeight="1" spans="1:22">
      <c r="A2" s="22" t="s">
        <v>192</v>
      </c>
      <c r="B2" s="22"/>
      <c r="C2" s="22"/>
      <c r="D2" s="22"/>
      <c r="E2" s="22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="1" customFormat="1" ht="20.1" customHeight="1" spans="1:22">
      <c r="A3" s="4" t="s">
        <v>2</v>
      </c>
      <c r="B3" s="4"/>
      <c r="C3" s="4"/>
      <c r="D3" s="4"/>
      <c r="E3" s="23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9" t="s">
        <v>3</v>
      </c>
    </row>
    <row r="4" s="1" customFormat="1" ht="20.1" customHeight="1" spans="1:22">
      <c r="A4" s="24" t="s">
        <v>134</v>
      </c>
      <c r="B4" s="24"/>
      <c r="C4" s="24" t="s">
        <v>91</v>
      </c>
      <c r="D4" s="24" t="s">
        <v>115</v>
      </c>
      <c r="E4" s="10" t="s">
        <v>193</v>
      </c>
      <c r="F4" s="10" t="s">
        <v>194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 t="s">
        <v>195</v>
      </c>
      <c r="S4" s="10"/>
      <c r="T4" s="10"/>
      <c r="U4" s="10" t="s">
        <v>196</v>
      </c>
      <c r="V4" s="10" t="s">
        <v>197</v>
      </c>
    </row>
    <row r="5" s="1" customFormat="1" ht="20.1" customHeight="1" spans="1:22">
      <c r="A5" s="10" t="s">
        <v>117</v>
      </c>
      <c r="B5" s="10" t="s">
        <v>118</v>
      </c>
      <c r="C5" s="10"/>
      <c r="D5" s="10"/>
      <c r="E5" s="10"/>
      <c r="F5" s="10" t="s">
        <v>9</v>
      </c>
      <c r="G5" s="10" t="s">
        <v>198</v>
      </c>
      <c r="H5" s="10"/>
      <c r="I5" s="10"/>
      <c r="J5" s="10"/>
      <c r="K5" s="10"/>
      <c r="L5" s="10"/>
      <c r="M5" s="10" t="s">
        <v>199</v>
      </c>
      <c r="N5" s="10"/>
      <c r="O5" s="10"/>
      <c r="P5" s="10"/>
      <c r="Q5" s="10"/>
      <c r="R5" s="10" t="s">
        <v>144</v>
      </c>
      <c r="S5" s="10" t="s">
        <v>200</v>
      </c>
      <c r="T5" s="10" t="s">
        <v>201</v>
      </c>
      <c r="U5" s="10"/>
      <c r="V5" s="10"/>
    </row>
    <row r="6" s="1" customFormat="1" ht="20.1" customHeight="1" spans="1:22">
      <c r="A6" s="10"/>
      <c r="B6" s="10"/>
      <c r="C6" s="10"/>
      <c r="D6" s="10"/>
      <c r="E6" s="10"/>
      <c r="F6" s="10"/>
      <c r="G6" s="10" t="s">
        <v>173</v>
      </c>
      <c r="H6" s="10" t="s">
        <v>202</v>
      </c>
      <c r="I6" s="10" t="s">
        <v>203</v>
      </c>
      <c r="J6" s="10" t="s">
        <v>204</v>
      </c>
      <c r="K6" s="10" t="s">
        <v>205</v>
      </c>
      <c r="L6" s="10" t="s">
        <v>206</v>
      </c>
      <c r="M6" s="10" t="s">
        <v>173</v>
      </c>
      <c r="N6" s="10" t="s">
        <v>207</v>
      </c>
      <c r="O6" s="10" t="s">
        <v>208</v>
      </c>
      <c r="P6" s="10" t="s">
        <v>209</v>
      </c>
      <c r="Q6" s="10" t="s">
        <v>210</v>
      </c>
      <c r="R6" s="10"/>
      <c r="S6" s="10"/>
      <c r="T6" s="10"/>
      <c r="U6" s="10"/>
      <c r="V6" s="10"/>
    </row>
    <row r="7" s="1" customFormat="1" ht="20.1" customHeight="1" spans="1:22">
      <c r="A7" s="12" t="s">
        <v>108</v>
      </c>
      <c r="B7" s="12" t="s">
        <v>108</v>
      </c>
      <c r="C7" s="12" t="s">
        <v>108</v>
      </c>
      <c r="D7" s="12" t="s">
        <v>108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</row>
    <row r="8" s="1" customFormat="1" ht="20.1" customHeight="1" spans="1:22">
      <c r="A8" s="38"/>
      <c r="B8" s="38"/>
      <c r="C8" s="38"/>
      <c r="D8" s="38" t="s">
        <v>12</v>
      </c>
      <c r="E8" s="29">
        <v>21.25</v>
      </c>
      <c r="F8" s="36">
        <v>0.02</v>
      </c>
      <c r="G8" s="28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0.02</v>
      </c>
      <c r="N8" s="29">
        <v>0</v>
      </c>
      <c r="O8" s="29">
        <v>0</v>
      </c>
      <c r="P8" s="29">
        <v>0</v>
      </c>
      <c r="Q8" s="29">
        <v>0.02</v>
      </c>
      <c r="R8" s="36">
        <v>0</v>
      </c>
      <c r="S8" s="28">
        <v>0</v>
      </c>
      <c r="T8" s="29">
        <v>0</v>
      </c>
      <c r="U8" s="29">
        <v>21.23</v>
      </c>
      <c r="V8" s="36">
        <v>0</v>
      </c>
    </row>
    <row r="9" s="1" customFormat="1" ht="20.1" customHeight="1" spans="1:22">
      <c r="A9" s="38"/>
      <c r="B9" s="38"/>
      <c r="C9" s="38"/>
      <c r="D9" s="38" t="s">
        <v>109</v>
      </c>
      <c r="E9" s="29">
        <v>21.25</v>
      </c>
      <c r="F9" s="36">
        <v>0.02</v>
      </c>
      <c r="G9" s="28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0.02</v>
      </c>
      <c r="N9" s="29">
        <v>0</v>
      </c>
      <c r="O9" s="29">
        <v>0</v>
      </c>
      <c r="P9" s="29">
        <v>0</v>
      </c>
      <c r="Q9" s="29">
        <v>0.02</v>
      </c>
      <c r="R9" s="36">
        <v>0</v>
      </c>
      <c r="S9" s="28">
        <v>0</v>
      </c>
      <c r="T9" s="29">
        <v>0</v>
      </c>
      <c r="U9" s="29">
        <v>21.23</v>
      </c>
      <c r="V9" s="36">
        <v>0</v>
      </c>
    </row>
    <row r="10" s="1" customFormat="1" ht="20.1" customHeight="1" spans="1:22">
      <c r="A10" s="38"/>
      <c r="B10" s="38"/>
      <c r="C10" s="38" t="s">
        <v>110</v>
      </c>
      <c r="D10" s="38" t="s">
        <v>111</v>
      </c>
      <c r="E10" s="29">
        <v>21.25</v>
      </c>
      <c r="F10" s="36">
        <v>0.02</v>
      </c>
      <c r="G10" s="28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0.02</v>
      </c>
      <c r="N10" s="29">
        <v>0</v>
      </c>
      <c r="O10" s="29">
        <v>0</v>
      </c>
      <c r="P10" s="29">
        <v>0</v>
      </c>
      <c r="Q10" s="29">
        <v>0.02</v>
      </c>
      <c r="R10" s="36">
        <v>0</v>
      </c>
      <c r="S10" s="28">
        <v>0</v>
      </c>
      <c r="T10" s="29">
        <v>0</v>
      </c>
      <c r="U10" s="29">
        <v>21.23</v>
      </c>
      <c r="V10" s="36">
        <v>0</v>
      </c>
    </row>
    <row r="11" s="1" customFormat="1" ht="20.1" customHeight="1" spans="1:22">
      <c r="A11" s="38" t="s">
        <v>128</v>
      </c>
      <c r="B11" s="38" t="s">
        <v>129</v>
      </c>
      <c r="C11" s="38" t="s">
        <v>130</v>
      </c>
      <c r="D11" s="38" t="s">
        <v>131</v>
      </c>
      <c r="E11" s="29">
        <v>21.25</v>
      </c>
      <c r="F11" s="36">
        <v>0.02</v>
      </c>
      <c r="G11" s="28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0.02</v>
      </c>
      <c r="N11" s="29">
        <v>0</v>
      </c>
      <c r="O11" s="29">
        <v>0</v>
      </c>
      <c r="P11" s="29">
        <v>0</v>
      </c>
      <c r="Q11" s="29">
        <v>0.02</v>
      </c>
      <c r="R11" s="36">
        <v>0</v>
      </c>
      <c r="S11" s="28">
        <v>0</v>
      </c>
      <c r="T11" s="29">
        <v>0</v>
      </c>
      <c r="U11" s="29">
        <v>21.23</v>
      </c>
      <c r="V11" s="36">
        <v>0</v>
      </c>
    </row>
    <row r="12" s="1" customFormat="1" ht="9.75" customHeight="1"/>
  </sheetData>
  <mergeCells count="18">
    <mergeCell ref="A2:V2"/>
    <mergeCell ref="A3:D3"/>
    <mergeCell ref="A4:B4"/>
    <mergeCell ref="F4:Q4"/>
    <mergeCell ref="R4:T4"/>
    <mergeCell ref="G5:L5"/>
    <mergeCell ref="M5:Q5"/>
    <mergeCell ref="A5:A6"/>
    <mergeCell ref="B5:B6"/>
    <mergeCell ref="C4:C6"/>
    <mergeCell ref="D4:D6"/>
    <mergeCell ref="E4:E6"/>
    <mergeCell ref="F5:F6"/>
    <mergeCell ref="R5:R6"/>
    <mergeCell ref="S5:S6"/>
    <mergeCell ref="T5:T6"/>
    <mergeCell ref="U4:U6"/>
    <mergeCell ref="V4:V6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3"/>
  <sheetViews>
    <sheetView workbookViewId="0">
      <selection activeCell="A1" sqref="$A1:$XFD1048576"/>
    </sheetView>
  </sheetViews>
  <sheetFormatPr defaultColWidth="6.85833333333333" defaultRowHeight="11.25"/>
  <cols>
    <col min="1" max="1" width="6.09166666666667" style="1" customWidth="1"/>
    <col min="2" max="2" width="6.75" style="1" customWidth="1"/>
    <col min="3" max="3" width="11.625" style="1" customWidth="1"/>
    <col min="4" max="4" width="14.0666666666667" style="1" customWidth="1"/>
    <col min="5" max="5" width="12.5666666666667" style="1" customWidth="1"/>
    <col min="6" max="6" width="11.625" style="1" customWidth="1"/>
    <col min="7" max="7" width="13.4083333333333" style="1" customWidth="1"/>
    <col min="8" max="8" width="11.25" style="1" customWidth="1"/>
    <col min="9" max="9" width="11.8166666666667" style="1" customWidth="1"/>
    <col min="10" max="10" width="12.2833333333333" style="1" customWidth="1"/>
    <col min="11" max="11" width="10.875" style="1" customWidth="1"/>
    <col min="12" max="12" width="11.375" style="1" customWidth="1"/>
    <col min="13" max="13" width="9.75" style="1" customWidth="1"/>
    <col min="14" max="14" width="10.3166666666667" style="1" customWidth="1"/>
    <col min="15" max="15" width="9.56666666666667" style="1" customWidth="1"/>
    <col min="16" max="16" width="12.375" style="1" customWidth="1"/>
    <col min="17" max="17" width="12.1916666666667" style="1" customWidth="1"/>
    <col min="18" max="256" width="6.85833333333333" style="1" customWidth="1"/>
    <col min="257" max="16384" width="6.85833333333333" style="1"/>
  </cols>
  <sheetData>
    <row r="1" s="1" customFormat="1" ht="20.1" customHeight="1" spans="1:17">
      <c r="A1" s="21" t="s">
        <v>211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1" ht="33" customHeight="1" spans="1:17">
      <c r="A2" s="22" t="s">
        <v>212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="1" customFormat="1" ht="20.1" customHeight="1" spans="1:17">
      <c r="A3" s="4" t="s">
        <v>2</v>
      </c>
      <c r="B3" s="4"/>
      <c r="C3" s="4"/>
      <c r="D3" s="4"/>
      <c r="E3" s="23"/>
      <c r="F3" s="23"/>
      <c r="G3" s="23"/>
      <c r="H3" s="23"/>
      <c r="I3" s="23"/>
      <c r="J3" s="23"/>
      <c r="K3" s="23"/>
      <c r="L3" s="23"/>
      <c r="M3" s="23"/>
      <c r="N3" s="35"/>
      <c r="O3" s="35"/>
      <c r="P3" s="35"/>
      <c r="Q3" s="21" t="s">
        <v>3</v>
      </c>
    </row>
    <row r="4" s="1" customFormat="1" ht="20.1" customHeight="1" spans="1:17">
      <c r="A4" s="24" t="s">
        <v>134</v>
      </c>
      <c r="B4" s="24"/>
      <c r="C4" s="24" t="s">
        <v>91</v>
      </c>
      <c r="D4" s="24" t="s">
        <v>115</v>
      </c>
      <c r="E4" s="10" t="s">
        <v>213</v>
      </c>
      <c r="F4" s="10" t="s">
        <v>93</v>
      </c>
      <c r="G4" s="10"/>
      <c r="H4" s="10"/>
      <c r="I4" s="10"/>
      <c r="J4" s="10"/>
      <c r="K4" s="10"/>
      <c r="L4" s="10"/>
      <c r="M4" s="10"/>
      <c r="N4" s="10" t="s">
        <v>214</v>
      </c>
      <c r="O4" s="10"/>
      <c r="P4" s="10"/>
      <c r="Q4" s="10"/>
    </row>
    <row r="5" s="1" customFormat="1" ht="20.1" customHeight="1" spans="1:17">
      <c r="A5" s="10" t="s">
        <v>117</v>
      </c>
      <c r="B5" s="10" t="s">
        <v>118</v>
      </c>
      <c r="C5" s="10"/>
      <c r="D5" s="10"/>
      <c r="E5" s="10"/>
      <c r="F5" s="10" t="s">
        <v>215</v>
      </c>
      <c r="G5" s="10" t="s">
        <v>216</v>
      </c>
      <c r="H5" s="10" t="s">
        <v>217</v>
      </c>
      <c r="I5" s="10" t="s">
        <v>218</v>
      </c>
      <c r="J5" s="10" t="s">
        <v>219</v>
      </c>
      <c r="K5" s="10" t="s">
        <v>102</v>
      </c>
      <c r="L5" s="10" t="s">
        <v>103</v>
      </c>
      <c r="M5" s="10" t="s">
        <v>220</v>
      </c>
      <c r="N5" s="10" t="s">
        <v>213</v>
      </c>
      <c r="O5" s="10" t="s">
        <v>105</v>
      </c>
      <c r="P5" s="10" t="s">
        <v>106</v>
      </c>
      <c r="Q5" s="10" t="s">
        <v>107</v>
      </c>
    </row>
    <row r="6" s="1" customFormat="1" ht="23.25" customHeight="1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="1" customFormat="1" ht="20.1" customHeight="1" spans="1:17">
      <c r="A7" s="25" t="s">
        <v>108</v>
      </c>
      <c r="B7" s="25" t="s">
        <v>108</v>
      </c>
      <c r="C7" s="25" t="s">
        <v>108</v>
      </c>
      <c r="D7" s="25" t="s">
        <v>108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  <c r="K7" s="25">
        <v>7</v>
      </c>
      <c r="L7" s="25">
        <v>8</v>
      </c>
      <c r="M7" s="25">
        <v>9</v>
      </c>
      <c r="N7" s="25">
        <v>10</v>
      </c>
      <c r="O7" s="25">
        <v>11</v>
      </c>
      <c r="P7" s="25">
        <v>12</v>
      </c>
      <c r="Q7" s="25">
        <v>13</v>
      </c>
    </row>
    <row r="8" s="1" customFormat="1" ht="20.1" customHeight="1" spans="1:17">
      <c r="A8" s="26"/>
      <c r="B8" s="26"/>
      <c r="C8" s="26"/>
      <c r="D8" s="27" t="s">
        <v>12</v>
      </c>
      <c r="E8" s="28">
        <v>150</v>
      </c>
      <c r="F8" s="29">
        <v>150</v>
      </c>
      <c r="G8" s="29">
        <v>150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36">
        <v>0</v>
      </c>
    </row>
    <row r="9" s="1" customFormat="1" ht="20.1" customHeight="1" spans="1:17">
      <c r="A9" s="26"/>
      <c r="B9" s="26"/>
      <c r="C9" s="26"/>
      <c r="D9" s="27" t="s">
        <v>109</v>
      </c>
      <c r="E9" s="28">
        <v>150</v>
      </c>
      <c r="F9" s="29">
        <v>150</v>
      </c>
      <c r="G9" s="29">
        <v>150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6">
        <v>0</v>
      </c>
    </row>
    <row r="10" s="1" customFormat="1" ht="20.1" customHeight="1" spans="1:17">
      <c r="A10" s="26"/>
      <c r="B10" s="26"/>
      <c r="C10" s="26" t="s">
        <v>110</v>
      </c>
      <c r="D10" s="27" t="s">
        <v>111</v>
      </c>
      <c r="E10" s="28">
        <v>150</v>
      </c>
      <c r="F10" s="29">
        <v>150</v>
      </c>
      <c r="G10" s="29">
        <v>150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36">
        <v>0</v>
      </c>
    </row>
    <row r="11" s="1" customFormat="1" ht="20.1" customHeight="1" spans="1:17">
      <c r="A11" s="26"/>
      <c r="B11" s="26"/>
      <c r="C11" s="26"/>
      <c r="D11" s="27" t="s">
        <v>131</v>
      </c>
      <c r="E11" s="28">
        <v>150</v>
      </c>
      <c r="F11" s="29">
        <v>150</v>
      </c>
      <c r="G11" s="29">
        <v>150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36">
        <v>0</v>
      </c>
    </row>
    <row r="12" s="1" customFormat="1" ht="20.1" customHeight="1" spans="1:17">
      <c r="A12" s="26" t="s">
        <v>128</v>
      </c>
      <c r="B12" s="26" t="s">
        <v>129</v>
      </c>
      <c r="C12" s="26" t="s">
        <v>130</v>
      </c>
      <c r="D12" s="27" t="s">
        <v>221</v>
      </c>
      <c r="E12" s="28">
        <v>150</v>
      </c>
      <c r="F12" s="29">
        <v>150</v>
      </c>
      <c r="G12" s="29">
        <v>150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36">
        <v>0</v>
      </c>
    </row>
    <row r="13" s="1" customFormat="1" ht="20.1" customHeight="1" spans="1:17">
      <c r="A13" s="30"/>
      <c r="B13" s="30"/>
      <c r="C13" s="30"/>
      <c r="D13" s="30"/>
      <c r="E13" s="31"/>
      <c r="F13" s="31"/>
      <c r="G13" s="31"/>
      <c r="H13" s="31"/>
      <c r="I13" s="31"/>
      <c r="J13" s="30"/>
      <c r="K13" s="31"/>
      <c r="L13" s="30"/>
      <c r="M13" s="30"/>
      <c r="N13" s="30"/>
      <c r="O13" s="30"/>
      <c r="P13" s="30"/>
      <c r="Q13" s="30"/>
    </row>
    <row r="14" s="1" customFormat="1" ht="20.1" customHeight="1" spans="1:17">
      <c r="A14" s="30"/>
      <c r="B14" s="30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="1" customFormat="1" ht="20.1" customHeight="1" spans="1:17">
      <c r="A15" s="33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="1" customFormat="1" ht="20.1" customHeight="1" spans="1:17">
      <c r="A16" s="33"/>
      <c r="B16" s="33"/>
      <c r="C16" s="32"/>
      <c r="D16" s="32"/>
      <c r="E16" s="34"/>
      <c r="F16" s="34"/>
      <c r="G16" s="34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="1" customFormat="1" ht="20.1" customHeight="1" spans="1:17">
      <c r="A17" s="33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="1" customFormat="1" ht="20.1" customHeight="1" spans="1:17">
      <c r="A18" s="33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="1" customFormat="1" ht="20.1" customHeight="1" spans="1:17">
      <c r="A19" s="33"/>
      <c r="B19" s="33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="1" customFormat="1" ht="20.1" customHeight="1" spans="1:17">
      <c r="A20" s="33"/>
      <c r="B20" s="3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="1" customFormat="1" ht="20.1" customHeight="1" spans="1:17">
      <c r="A21" s="33"/>
      <c r="B21" s="3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="1" customFormat="1" ht="20.1" customHeight="1" spans="1:17">
      <c r="A22" s="33"/>
      <c r="B22" s="33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="1" customFormat="1" ht="20.1" customHeight="1" spans="1:17">
      <c r="A23" s="33"/>
      <c r="B23" s="33"/>
      <c r="C23" s="30"/>
      <c r="D23" s="30"/>
      <c r="E23" s="31"/>
      <c r="F23" s="31"/>
      <c r="G23" s="31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="1" customFormat="1" ht="20.1" customHeight="1" spans="1:17">
      <c r="A24" s="33"/>
      <c r="B24" s="33"/>
      <c r="C24" s="30"/>
      <c r="D24" s="30"/>
      <c r="E24" s="31"/>
      <c r="F24" s="31"/>
      <c r="G24" s="31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="1" customFormat="1" ht="20.1" customHeight="1" spans="1:17">
      <c r="A25" s="33"/>
      <c r="B25" s="33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="1" customFormat="1" ht="20.1" customHeight="1" spans="1:17">
      <c r="A26" s="33"/>
      <c r="B26" s="3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="1" customFormat="1" ht="20.1" customHeight="1" spans="1:17">
      <c r="A27" s="33"/>
      <c r="B27" s="33"/>
      <c r="C27" s="30"/>
      <c r="D27" s="30"/>
      <c r="E27" s="31"/>
      <c r="F27" s="31"/>
      <c r="G27" s="31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="1" customFormat="1" ht="20.1" customHeight="1" spans="1:17">
      <c r="A28" s="33"/>
      <c r="B28" s="3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="1" customFormat="1" ht="20.1" customHeight="1" spans="1:17">
      <c r="A29" s="33"/>
      <c r="B29" s="3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="1" customFormat="1" ht="20.1" customHeight="1" spans="1:17">
      <c r="A30" s="33"/>
      <c r="B30" s="33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="1" customFormat="1" ht="20.1" customHeight="1" spans="1:17">
      <c r="A31" s="33"/>
      <c r="B31" s="33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="1" customFormat="1" ht="20.1" customHeight="1" spans="1:17">
      <c r="A32" s="33"/>
      <c r="B32" s="33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="1" customFormat="1" ht="20.1" customHeight="1" spans="1:17">
      <c r="A33" s="33"/>
      <c r="B33" s="33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="1" customFormat="1" ht="20.1" customHeight="1" spans="1:17">
      <c r="A34" s="33"/>
      <c r="B34" s="33"/>
      <c r="C34" s="30"/>
      <c r="D34" s="30"/>
      <c r="E34" s="31"/>
      <c r="F34" s="31"/>
      <c r="G34" s="31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="1" customFormat="1" ht="20.1" customHeight="1" spans="1:17">
      <c r="A35" s="33"/>
      <c r="B35" s="33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="1" customFormat="1" ht="20.1" customHeight="1" spans="1:17">
      <c r="A36" s="33"/>
      <c r="B36" s="33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="1" customFormat="1" ht="20.1" customHeight="1" spans="1:17">
      <c r="A37" s="33"/>
      <c r="B37" s="3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="1" customFormat="1" ht="20.1" customHeight="1" spans="1:17">
      <c r="A38" s="33"/>
      <c r="B38" s="3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="1" customFormat="1" ht="20.1" customHeight="1" spans="1:17">
      <c r="A39" s="33"/>
      <c r="B39" s="33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="1" customFormat="1" ht="20.1" customHeight="1" spans="1:17">
      <c r="A40" s="33"/>
      <c r="B40" s="33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="1" customFormat="1" ht="20.1" customHeight="1" spans="1:17">
      <c r="A41" s="33"/>
      <c r="B41" s="33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="1" customFormat="1" ht="20.1" customHeight="1" spans="1:17">
      <c r="A42" s="33"/>
      <c r="B42" s="33"/>
      <c r="C42" s="30"/>
      <c r="D42" s="30"/>
      <c r="E42" s="31"/>
      <c r="F42" s="31"/>
      <c r="G42" s="31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="1" customFormat="1" ht="20.1" customHeight="1" spans="1:17">
      <c r="A43" s="33"/>
      <c r="B43" s="33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="1" customFormat="1" ht="20.1" customHeight="1" spans="1:17">
      <c r="A44" s="33"/>
      <c r="B44" s="33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="1" customFormat="1" ht="20.1" customHeight="1" spans="1:17">
      <c r="A45" s="33"/>
      <c r="B45" s="33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="1" customFormat="1" ht="20.1" customHeight="1" spans="1:17">
      <c r="A46" s="33"/>
      <c r="B46" s="33"/>
      <c r="C46" s="30"/>
      <c r="D46" s="30"/>
      <c r="E46" s="31"/>
      <c r="F46" s="31"/>
      <c r="G46" s="31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="1" customFormat="1" ht="20.1" customHeight="1" spans="1:17">
      <c r="A47" s="33"/>
      <c r="B47" s="33"/>
      <c r="C47" s="30"/>
      <c r="D47" s="30"/>
      <c r="E47" s="31"/>
      <c r="F47" s="31"/>
      <c r="G47" s="31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="1" customFormat="1" ht="20.1" customHeight="1" spans="1:17">
      <c r="A48" s="33"/>
      <c r="B48" s="33"/>
      <c r="C48" s="30"/>
      <c r="D48" s="30"/>
      <c r="E48" s="31"/>
      <c r="F48" s="31"/>
      <c r="G48" s="31"/>
      <c r="H48" s="31"/>
      <c r="I48" s="31"/>
      <c r="J48" s="30"/>
      <c r="K48" s="30"/>
      <c r="L48" s="30"/>
      <c r="M48" s="30"/>
      <c r="N48" s="30"/>
      <c r="O48" s="30"/>
      <c r="P48" s="30"/>
      <c r="Q48" s="30"/>
    </row>
    <row r="49" s="1" customFormat="1" ht="20.1" customHeight="1" spans="1:17">
      <c r="A49" s="33"/>
      <c r="B49" s="33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="1" customFormat="1" ht="20.1" customHeight="1" spans="1:17">
      <c r="A50" s="33"/>
      <c r="B50" s="33"/>
      <c r="C50" s="30"/>
      <c r="D50" s="30"/>
      <c r="E50" s="31"/>
      <c r="F50" s="31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="1" customFormat="1" ht="20.1" customHeight="1" spans="1:17">
      <c r="A51" s="33"/>
      <c r="B51" s="33"/>
      <c r="C51" s="30"/>
      <c r="D51" s="30"/>
      <c r="E51" s="31"/>
      <c r="F51" s="31"/>
      <c r="G51" s="31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="1" customFormat="1" ht="20.1" customHeight="1" spans="1:17">
      <c r="A52" s="33"/>
      <c r="B52" s="33"/>
      <c r="C52" s="30"/>
      <c r="D52" s="30"/>
      <c r="E52" s="31"/>
      <c r="F52" s="31"/>
      <c r="G52" s="31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="1" customFormat="1" ht="20.1" customHeight="1" spans="1:17">
      <c r="A53" s="33"/>
      <c r="B53" s="33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="1" customFormat="1" ht="20.1" customHeight="1" spans="1:17">
      <c r="A54" s="33"/>
      <c r="B54" s="33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="1" customFormat="1" ht="20.1" customHeight="1" spans="1:17">
      <c r="A55" s="33"/>
      <c r="B55" s="33"/>
      <c r="C55" s="30"/>
      <c r="D55" s="30"/>
      <c r="E55" s="31"/>
      <c r="F55" s="31"/>
      <c r="G55" s="30"/>
      <c r="H55" s="31"/>
      <c r="I55" s="30"/>
      <c r="J55" s="30"/>
      <c r="K55" s="30"/>
      <c r="L55" s="30"/>
      <c r="M55" s="30"/>
      <c r="N55" s="30"/>
      <c r="O55" s="30"/>
      <c r="P55" s="30"/>
      <c r="Q55" s="30"/>
    </row>
    <row r="56" s="1" customFormat="1" ht="20.1" customHeight="1" spans="1:17">
      <c r="A56" s="33"/>
      <c r="B56" s="33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="1" customFormat="1" ht="20.1" customHeight="1" spans="1:17">
      <c r="A57" s="33"/>
      <c r="B57" s="33"/>
      <c r="C57" s="30"/>
      <c r="D57" s="30"/>
      <c r="E57" s="31"/>
      <c r="F57" s="31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="1" customFormat="1" ht="20.1" customHeight="1" spans="1:17">
      <c r="A58" s="33"/>
      <c r="B58" s="33"/>
      <c r="C58" s="30"/>
      <c r="D58" s="30"/>
      <c r="E58" s="31"/>
      <c r="F58" s="31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="1" customFormat="1" ht="20.1" customHeight="1" spans="1:17">
      <c r="A59" s="33"/>
      <c r="B59" s="33"/>
      <c r="C59" s="30"/>
      <c r="D59" s="30"/>
      <c r="E59" s="31"/>
      <c r="F59" s="31"/>
      <c r="G59" s="31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="1" customFormat="1" ht="20.1" customHeight="1" spans="1:17">
      <c r="A60" s="33"/>
      <c r="B60" s="33"/>
      <c r="C60" s="30"/>
      <c r="D60" s="30"/>
      <c r="E60" s="31"/>
      <c r="F60" s="31"/>
      <c r="G60" s="31"/>
      <c r="H60" s="30"/>
      <c r="I60" s="30"/>
      <c r="J60" s="30"/>
      <c r="K60" s="31"/>
      <c r="L60" s="30"/>
      <c r="M60" s="30"/>
      <c r="N60" s="30"/>
      <c r="O60" s="30"/>
      <c r="P60" s="30"/>
      <c r="Q60" s="30"/>
    </row>
    <row r="61" s="1" customFormat="1" ht="20.1" customHeight="1" spans="1:17">
      <c r="A61" s="33"/>
      <c r="B61" s="33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="1" customFormat="1" ht="20.1" customHeight="1" spans="1:17">
      <c r="A62" s="33"/>
      <c r="B62" s="33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="1" customFormat="1" ht="20.1" customHeight="1" spans="1:17">
      <c r="A63" s="33"/>
      <c r="B63" s="33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="1" customFormat="1" ht="20.1" customHeight="1" spans="1:17">
      <c r="A64" s="33"/>
      <c r="B64" s="33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="1" customFormat="1" ht="20.1" customHeight="1" spans="1:17">
      <c r="A65" s="33"/>
      <c r="B65" s="33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="1" customFormat="1" ht="20.1" customHeight="1" spans="1:17">
      <c r="A66" s="33"/>
      <c r="B66" s="33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="1" customFormat="1" ht="20.1" customHeight="1" spans="1:17">
      <c r="A67" s="33"/>
      <c r="B67" s="33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="1" customFormat="1" ht="20.1" customHeight="1" spans="1:17">
      <c r="A68" s="33"/>
      <c r="B68" s="33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="1" customFormat="1" ht="20.1" customHeight="1" spans="1:17">
      <c r="A69" s="33"/>
      <c r="B69" s="33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="1" customFormat="1" ht="20.1" customHeight="1" spans="1:17">
      <c r="A70" s="33"/>
      <c r="B70" s="33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="1" customFormat="1" ht="20.1" customHeight="1" spans="1:17">
      <c r="A71" s="33"/>
      <c r="B71" s="33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="1" customFormat="1" ht="20.1" customHeight="1" spans="1:17">
      <c r="A72" s="33"/>
      <c r="B72" s="33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="1" customFormat="1" ht="20.1" customHeight="1" spans="1:17">
      <c r="A73" s="33"/>
      <c r="B73" s="33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="1" customFormat="1" ht="20.1" customHeight="1" spans="1:17">
      <c r="A74" s="33"/>
      <c r="B74" s="33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="1" customFormat="1" ht="20.1" customHeight="1" spans="1:17">
      <c r="A75" s="33"/>
      <c r="B75" s="33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="1" customFormat="1" ht="20.1" customHeight="1" spans="1:17">
      <c r="A76" s="33"/>
      <c r="B76" s="33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="1" customFormat="1" ht="20.1" customHeight="1" spans="1:17">
      <c r="A77" s="33"/>
      <c r="B77" s="33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="1" customFormat="1" ht="20.1" customHeight="1" spans="1:17">
      <c r="A78" s="33"/>
      <c r="B78" s="33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="1" customFormat="1" ht="20.1" customHeight="1" spans="1:17">
      <c r="A79" s="33"/>
      <c r="B79" s="33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="1" customFormat="1" ht="20.1" customHeight="1" spans="1:17">
      <c r="A80" s="33"/>
      <c r="B80" s="33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="1" customFormat="1" ht="20.1" customHeight="1" spans="1:17">
      <c r="A81" s="33"/>
      <c r="B81" s="33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="1" customFormat="1" ht="20.1" customHeight="1" spans="1:17">
      <c r="A82" s="33"/>
      <c r="B82" s="33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="1" customFormat="1" ht="20.1" customHeight="1" spans="1:17">
      <c r="A83" s="33"/>
      <c r="B83" s="33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="1" customFormat="1" ht="20.1" customHeight="1" spans="1:17">
      <c r="A84" s="33"/>
      <c r="B84" s="33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="1" customFormat="1" ht="20.1" customHeight="1" spans="1:17">
      <c r="A85" s="33"/>
      <c r="B85" s="33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="1" customFormat="1" ht="20.1" customHeight="1" spans="1:17">
      <c r="A86" s="33"/>
      <c r="B86" s="33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="1" customFormat="1" ht="20.1" customHeight="1" spans="1:17">
      <c r="A87" s="33"/>
      <c r="B87" s="33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="1" customFormat="1" ht="20.1" customHeight="1" spans="1:17">
      <c r="A88" s="33"/>
      <c r="B88" s="33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="1" customFormat="1" ht="20.1" customHeight="1" spans="1:17">
      <c r="A89" s="33"/>
      <c r="B89" s="33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="1" customFormat="1" ht="20.1" customHeight="1" spans="1:17">
      <c r="A90" s="33"/>
      <c r="B90" s="33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="1" customFormat="1" ht="20.1" customHeight="1" spans="1:17">
      <c r="A91" s="33"/>
      <c r="B91" s="33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="1" customFormat="1" ht="20.1" customHeight="1" spans="1:17">
      <c r="A92" s="33"/>
      <c r="B92" s="33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="1" customFormat="1" ht="20.1" customHeight="1" spans="1:17">
      <c r="A93" s="33"/>
      <c r="B93" s="33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</sheetData>
  <mergeCells count="23">
    <mergeCell ref="A1:Q1"/>
    <mergeCell ref="A2:Q2"/>
    <mergeCell ref="A3:D3"/>
    <mergeCell ref="A4:B4"/>
    <mergeCell ref="F4:M4"/>
    <mergeCell ref="N4:Q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workbookViewId="0">
      <selection activeCell="A1" sqref="$A1:$XFD1048576"/>
    </sheetView>
  </sheetViews>
  <sheetFormatPr defaultColWidth="6.85833333333333" defaultRowHeight="11.25"/>
  <cols>
    <col min="1" max="1" width="8.875" style="1" customWidth="1"/>
    <col min="2" max="2" width="13" style="1" customWidth="1"/>
    <col min="3" max="3" width="7.875" style="1" customWidth="1"/>
    <col min="4" max="4" width="15.875" style="1" customWidth="1"/>
    <col min="5" max="5" width="9.25" style="1" customWidth="1"/>
    <col min="6" max="6" width="13.25" style="1" customWidth="1"/>
    <col min="7" max="7" width="8.90833333333333" style="1" customWidth="1"/>
    <col min="8" max="8" width="9.09166666666667" style="1" customWidth="1"/>
    <col min="9" max="10" width="8.34166666666667" style="1" customWidth="1"/>
    <col min="11" max="11" width="9.09166666666667" style="1" customWidth="1"/>
    <col min="12" max="12" width="8.06666666666667" style="1" customWidth="1"/>
    <col min="13" max="13" width="6.75" style="1" customWidth="1"/>
    <col min="14" max="14" width="9.84166666666667" style="1" customWidth="1"/>
    <col min="15" max="15" width="10.875" style="1" customWidth="1"/>
    <col min="16" max="16" width="8.34166666666667" style="1" customWidth="1"/>
    <col min="17" max="18" width="8.53333333333333" style="1" customWidth="1"/>
    <col min="19" max="19" width="9.84166666666667" style="1" customWidth="1"/>
    <col min="20" max="20" width="7.875" style="1" customWidth="1"/>
    <col min="21" max="21" width="9" style="1" customWidth="1"/>
    <col min="22" max="22" width="11.625" style="1" customWidth="1"/>
    <col min="23" max="23" width="11.25" style="1" customWidth="1"/>
    <col min="24" max="24" width="13.5916666666667" style="1" customWidth="1"/>
    <col min="25" max="256" width="6.85833333333333" style="1" customWidth="1"/>
    <col min="257" max="16384" width="6.85833333333333" style="1"/>
  </cols>
  <sheetData>
    <row r="1" s="1" customFormat="1" ht="20.25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9" t="s">
        <v>222</v>
      </c>
    </row>
    <row r="2" s="1" customFormat="1" ht="33" customHeight="1" spans="1:24">
      <c r="A2" s="3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="1" customFormat="1" ht="20.1" customHeight="1" spans="1:24">
      <c r="A3" s="4" t="s">
        <v>2</v>
      </c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9" t="s">
        <v>3</v>
      </c>
    </row>
    <row r="4" s="1" customFormat="1" ht="20.1" customHeight="1" spans="1:24">
      <c r="A4" s="5" t="s">
        <v>224</v>
      </c>
      <c r="B4" s="5" t="s">
        <v>225</v>
      </c>
      <c r="C4" s="5" t="s">
        <v>91</v>
      </c>
      <c r="D4" s="6" t="s">
        <v>226</v>
      </c>
      <c r="E4" s="7" t="s">
        <v>227</v>
      </c>
      <c r="F4" s="8" t="s">
        <v>228</v>
      </c>
      <c r="G4" s="9" t="s">
        <v>229</v>
      </c>
      <c r="H4" s="10" t="s">
        <v>230</v>
      </c>
      <c r="I4" s="10" t="s">
        <v>231</v>
      </c>
      <c r="J4" s="10" t="s">
        <v>232</v>
      </c>
      <c r="K4" s="10" t="s">
        <v>233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 t="s">
        <v>234</v>
      </c>
    </row>
    <row r="5" s="1" customFormat="1" ht="20.1" customHeight="1" spans="1:24">
      <c r="A5" s="6"/>
      <c r="B5" s="6"/>
      <c r="C5" s="6"/>
      <c r="D5" s="6"/>
      <c r="E5" s="7"/>
      <c r="F5" s="8"/>
      <c r="G5" s="9"/>
      <c r="H5" s="10"/>
      <c r="I5" s="10"/>
      <c r="J5" s="10"/>
      <c r="K5" s="10" t="s">
        <v>193</v>
      </c>
      <c r="L5" s="10" t="s">
        <v>235</v>
      </c>
      <c r="M5" s="10"/>
      <c r="N5" s="10"/>
      <c r="O5" s="10"/>
      <c r="P5" s="10"/>
      <c r="Q5" s="10"/>
      <c r="R5" s="10"/>
      <c r="S5" s="10"/>
      <c r="T5" s="10" t="s">
        <v>236</v>
      </c>
      <c r="U5" s="10"/>
      <c r="V5" s="10"/>
      <c r="W5" s="10"/>
      <c r="X5" s="10"/>
    </row>
    <row r="6" s="1" customFormat="1" ht="20.1" customHeight="1" spans="1:24">
      <c r="A6" s="6"/>
      <c r="B6" s="6"/>
      <c r="C6" s="6"/>
      <c r="D6" s="6"/>
      <c r="E6" s="7"/>
      <c r="F6" s="8"/>
      <c r="G6" s="9"/>
      <c r="H6" s="10"/>
      <c r="I6" s="10"/>
      <c r="J6" s="10"/>
      <c r="K6" s="10"/>
      <c r="L6" s="10" t="s">
        <v>173</v>
      </c>
      <c r="M6" s="10" t="s">
        <v>98</v>
      </c>
      <c r="N6" s="10" t="s">
        <v>99</v>
      </c>
      <c r="O6" s="10" t="s">
        <v>100</v>
      </c>
      <c r="P6" s="10" t="s">
        <v>219</v>
      </c>
      <c r="Q6" s="10" t="s">
        <v>102</v>
      </c>
      <c r="R6" s="10" t="s">
        <v>103</v>
      </c>
      <c r="S6" s="10" t="s">
        <v>220</v>
      </c>
      <c r="T6" s="10" t="s">
        <v>144</v>
      </c>
      <c r="U6" s="10" t="s">
        <v>105</v>
      </c>
      <c r="V6" s="10" t="s">
        <v>106</v>
      </c>
      <c r="W6" s="10" t="s">
        <v>107</v>
      </c>
      <c r="X6" s="10"/>
    </row>
    <row r="7" s="1" customFormat="1" ht="20.1" customHeight="1" spans="1:24">
      <c r="A7" s="6"/>
      <c r="B7" s="6"/>
      <c r="C7" s="6"/>
      <c r="D7" s="6"/>
      <c r="E7" s="7"/>
      <c r="F7" s="8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="1" customFormat="1" ht="20.1" customHeight="1" spans="1:24">
      <c r="A8" s="6"/>
      <c r="B8" s="6"/>
      <c r="C8" s="6"/>
      <c r="D8" s="6"/>
      <c r="E8" s="7"/>
      <c r="F8" s="8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="1" customFormat="1" ht="20.1" customHeight="1" spans="1:24">
      <c r="A9" s="11" t="s">
        <v>108</v>
      </c>
      <c r="B9" s="11" t="s">
        <v>108</v>
      </c>
      <c r="C9" s="11" t="s">
        <v>108</v>
      </c>
      <c r="D9" s="11" t="s">
        <v>108</v>
      </c>
      <c r="E9" s="11" t="s">
        <v>108</v>
      </c>
      <c r="F9" s="11" t="s">
        <v>108</v>
      </c>
      <c r="G9" s="12" t="s">
        <v>108</v>
      </c>
      <c r="H9" s="12">
        <v>1</v>
      </c>
      <c r="I9" s="12">
        <f t="shared" ref="I9:X9" si="0">H9+1</f>
        <v>2</v>
      </c>
      <c r="J9" s="12">
        <f t="shared" si="0"/>
        <v>3</v>
      </c>
      <c r="K9" s="12">
        <f t="shared" si="0"/>
        <v>4</v>
      </c>
      <c r="L9" s="12">
        <f t="shared" si="0"/>
        <v>5</v>
      </c>
      <c r="M9" s="12">
        <f t="shared" si="0"/>
        <v>6</v>
      </c>
      <c r="N9" s="12">
        <f t="shared" si="0"/>
        <v>7</v>
      </c>
      <c r="O9" s="12">
        <f t="shared" si="0"/>
        <v>8</v>
      </c>
      <c r="P9" s="12">
        <f t="shared" si="0"/>
        <v>9</v>
      </c>
      <c r="Q9" s="12">
        <f t="shared" si="0"/>
        <v>10</v>
      </c>
      <c r="R9" s="12">
        <f t="shared" si="0"/>
        <v>11</v>
      </c>
      <c r="S9" s="12">
        <f t="shared" si="0"/>
        <v>12</v>
      </c>
      <c r="T9" s="12">
        <f t="shared" si="0"/>
        <v>13</v>
      </c>
      <c r="U9" s="12">
        <f t="shared" si="0"/>
        <v>14</v>
      </c>
      <c r="V9" s="12">
        <f t="shared" si="0"/>
        <v>15</v>
      </c>
      <c r="W9" s="12">
        <f t="shared" si="0"/>
        <v>16</v>
      </c>
      <c r="X9" s="12">
        <f t="shared" si="0"/>
        <v>17</v>
      </c>
    </row>
    <row r="10" s="1" customFormat="1" ht="20.1" customHeight="1" spans="1:24">
      <c r="A10" s="13"/>
      <c r="B10" s="13"/>
      <c r="C10" s="14"/>
      <c r="D10" s="15" t="s">
        <v>12</v>
      </c>
      <c r="E10" s="16"/>
      <c r="F10" s="13"/>
      <c r="G10" s="13"/>
      <c r="H10" s="13"/>
      <c r="I10" s="14" t="s">
        <v>237</v>
      </c>
      <c r="J10" s="17"/>
      <c r="K10" s="18">
        <v>10</v>
      </c>
      <c r="L10" s="18">
        <v>10</v>
      </c>
      <c r="M10" s="18">
        <v>10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20"/>
    </row>
    <row r="11" s="1" customFormat="1" ht="20.1" customHeight="1" spans="1:24">
      <c r="A11" s="13"/>
      <c r="B11" s="13"/>
      <c r="C11" s="14"/>
      <c r="D11" s="15" t="s">
        <v>109</v>
      </c>
      <c r="E11" s="16"/>
      <c r="F11" s="13"/>
      <c r="G11" s="13"/>
      <c r="H11" s="13"/>
      <c r="I11" s="14" t="s">
        <v>237</v>
      </c>
      <c r="J11" s="17"/>
      <c r="K11" s="18">
        <v>10</v>
      </c>
      <c r="L11" s="18">
        <v>10</v>
      </c>
      <c r="M11" s="18">
        <v>10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20"/>
    </row>
    <row r="12" s="1" customFormat="1" ht="20.1" customHeight="1" spans="1:24">
      <c r="A12" s="13"/>
      <c r="B12" s="13"/>
      <c r="C12" s="14" t="s">
        <v>110</v>
      </c>
      <c r="D12" s="15" t="s">
        <v>111</v>
      </c>
      <c r="E12" s="16"/>
      <c r="F12" s="13"/>
      <c r="G12" s="13"/>
      <c r="H12" s="13"/>
      <c r="I12" s="14" t="s">
        <v>237</v>
      </c>
      <c r="J12" s="17"/>
      <c r="K12" s="18">
        <v>10</v>
      </c>
      <c r="L12" s="18">
        <v>10</v>
      </c>
      <c r="M12" s="18">
        <v>10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20"/>
    </row>
    <row r="13" s="1" customFormat="1" ht="20.1" customHeight="1" spans="1:24">
      <c r="A13" s="13" t="s">
        <v>129</v>
      </c>
      <c r="B13" s="13" t="s">
        <v>238</v>
      </c>
      <c r="C13" s="14" t="s">
        <v>130</v>
      </c>
      <c r="D13" s="15" t="s">
        <v>239</v>
      </c>
      <c r="E13" s="16" t="s">
        <v>175</v>
      </c>
      <c r="F13" s="13" t="s">
        <v>240</v>
      </c>
      <c r="G13" s="13" t="s">
        <v>241</v>
      </c>
      <c r="H13" s="13"/>
      <c r="I13" s="14" t="s">
        <v>237</v>
      </c>
      <c r="J13" s="17"/>
      <c r="K13" s="18">
        <v>2</v>
      </c>
      <c r="L13" s="18">
        <v>2</v>
      </c>
      <c r="M13" s="18">
        <v>2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20" t="s">
        <v>242</v>
      </c>
    </row>
    <row r="14" s="1" customFormat="1" ht="20.1" customHeight="1" spans="1:24">
      <c r="A14" s="13" t="s">
        <v>129</v>
      </c>
      <c r="B14" s="13" t="s">
        <v>238</v>
      </c>
      <c r="C14" s="14" t="s">
        <v>130</v>
      </c>
      <c r="D14" s="15" t="s">
        <v>239</v>
      </c>
      <c r="E14" s="16" t="s">
        <v>174</v>
      </c>
      <c r="F14" s="13" t="s">
        <v>243</v>
      </c>
      <c r="G14" s="13" t="s">
        <v>241</v>
      </c>
      <c r="H14" s="13"/>
      <c r="I14" s="14" t="s">
        <v>237</v>
      </c>
      <c r="J14" s="17"/>
      <c r="K14" s="18">
        <v>2</v>
      </c>
      <c r="L14" s="18">
        <v>2</v>
      </c>
      <c r="M14" s="18">
        <v>2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20" t="s">
        <v>242</v>
      </c>
    </row>
    <row r="15" s="1" customFormat="1" ht="20.1" customHeight="1" spans="1:24">
      <c r="A15" s="13" t="s">
        <v>129</v>
      </c>
      <c r="B15" s="13" t="s">
        <v>238</v>
      </c>
      <c r="C15" s="14" t="s">
        <v>130</v>
      </c>
      <c r="D15" s="15" t="s">
        <v>244</v>
      </c>
      <c r="E15" s="16" t="s">
        <v>245</v>
      </c>
      <c r="F15" s="13" t="s">
        <v>246</v>
      </c>
      <c r="G15" s="13" t="s">
        <v>241</v>
      </c>
      <c r="H15" s="13"/>
      <c r="I15" s="14" t="s">
        <v>237</v>
      </c>
      <c r="J15" s="17"/>
      <c r="K15" s="18">
        <v>6</v>
      </c>
      <c r="L15" s="18">
        <v>6</v>
      </c>
      <c r="M15" s="18">
        <v>6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20" t="s">
        <v>242</v>
      </c>
    </row>
    <row r="16" s="1" customFormat="1" ht="9.75" customHeight="1"/>
  </sheetData>
  <mergeCells count="29">
    <mergeCell ref="A2:X2"/>
    <mergeCell ref="A3:C3"/>
    <mergeCell ref="K4:W4"/>
    <mergeCell ref="L5:S5"/>
    <mergeCell ref="T5:W5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5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4:X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曾TL</cp:lastModifiedBy>
  <dcterms:created xsi:type="dcterms:W3CDTF">2017-11-30T09:27:31Z</dcterms:created>
  <dcterms:modified xsi:type="dcterms:W3CDTF">2017-11-30T09:39:04Z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